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C:\Users\gino\Downloads\"/>
    </mc:Choice>
  </mc:AlternateContent>
  <xr:revisionPtr revIDLastSave="0" documentId="13_ncr:1_{B370AB04-E559-4AD3-9E6D-AE3A9C2E4DD6}" xr6:coauthVersionLast="36" xr6:coauthVersionMax="36" xr10:uidLastSave="{00000000-0000-0000-0000-000000000000}"/>
  <bookViews>
    <workbookView xWindow="18030" yWindow="45" windowWidth="9090" windowHeight="10560" tabRatio="650" xr2:uid="{00000000-000D-0000-FFFF-FFFF00000000}"/>
  </bookViews>
  <sheets>
    <sheet name="MF_Antrag" sheetId="20" r:id="rId1"/>
    <sheet name="Belegexemplare Vorgaben" sheetId="21" r:id="rId2"/>
    <sheet name="Auswertungsbogen Vorlage" sheetId="25" r:id="rId3"/>
  </sheets>
  <externalReferences>
    <externalReference r:id="rId4"/>
    <externalReference r:id="rId5"/>
  </externalReferences>
  <definedNames>
    <definedName name="_ein_aus">#REF!</definedName>
    <definedName name="_Fachbereich">#REF!</definedName>
    <definedName name="_Funktion" localSheetId="0">MF_Antrag!$B$1017:$B$1019</definedName>
    <definedName name="_ja_nein" localSheetId="0">MF_Antrag!$B$1014:$B$1015</definedName>
    <definedName name="_ja_nein">#REF!</definedName>
    <definedName name="_janein">[1]Stil!$B$126:$B$127</definedName>
    <definedName name="_Medien" localSheetId="0">MF_Antrag!$C$107:$C$111</definedName>
    <definedName name="_Ministerium_besprechen">[1]Stil!$B$89:$B$92</definedName>
    <definedName name="_Mitarbeiter">#REF!</definedName>
    <definedName name="_null_eins">MF_Antrag!$B$1022:$B$1023</definedName>
    <definedName name="_status">#REF!</definedName>
    <definedName name="case_status">[2]admin!$B$60:$B$61</definedName>
    <definedName name="_xlnm.Print_Area" localSheetId="0">MF_Antrag!$A$1:$AJ$1008</definedName>
    <definedName name="eo_violation_type">'[2]QTel ex officio'!$D$49:$D$55</definedName>
    <definedName name="ictQATAR_replied">[2]admin!$B$80:$B$82</definedName>
    <definedName name="link_received_status">[2]admin!$B$72:$B$75</definedName>
    <definedName name="Officer">[2]admin!$B$36:$B$49</definedName>
    <definedName name="report_status">[2]admin!$B$66:$B$68</definedName>
    <definedName name="request_type">[2]admin!$B$23:$B$31</definedName>
    <definedName name="status_detailled">[2]admin!$B$6:$B$19</definedName>
    <definedName name="target_audience">[2]admin!$B$52:$B$54</definedName>
  </definedNames>
  <calcPr calcId="191029"/>
</workbook>
</file>

<file path=xl/calcChain.xml><?xml version="1.0" encoding="utf-8"?>
<calcChain xmlns="http://schemas.openxmlformats.org/spreadsheetml/2006/main">
  <c r="E81" i="25" l="1"/>
  <c r="D81" i="25"/>
  <c r="C81" i="25"/>
  <c r="B81" i="25"/>
  <c r="J940" i="20"/>
  <c r="J941" i="20"/>
  <c r="J942" i="20"/>
  <c r="J943" i="20"/>
  <c r="J944" i="20"/>
  <c r="J945" i="20"/>
  <c r="J946" i="20"/>
  <c r="J947" i="20"/>
  <c r="J948" i="20"/>
  <c r="J949" i="20"/>
  <c r="J950" i="20"/>
  <c r="J951" i="20"/>
  <c r="J952" i="20"/>
  <c r="J953" i="20"/>
  <c r="J954" i="20"/>
  <c r="J955" i="20"/>
  <c r="J956" i="20"/>
  <c r="J957" i="20"/>
  <c r="J958" i="20"/>
  <c r="J959" i="20"/>
  <c r="J960" i="20"/>
  <c r="J961" i="20"/>
  <c r="J962" i="20"/>
  <c r="J963" i="20"/>
  <c r="J964" i="20"/>
  <c r="J965" i="20"/>
  <c r="J966" i="20"/>
  <c r="J967" i="20"/>
  <c r="J968" i="20"/>
  <c r="J969" i="20"/>
  <c r="J970" i="20"/>
  <c r="J971" i="20"/>
  <c r="J972" i="20"/>
  <c r="J973" i="20"/>
  <c r="J974" i="20"/>
  <c r="J975" i="20"/>
  <c r="J976" i="20"/>
  <c r="J977" i="20"/>
  <c r="J978" i="20"/>
  <c r="J979" i="20"/>
  <c r="J980" i="20"/>
  <c r="J981" i="20"/>
  <c r="J982" i="20"/>
  <c r="J983" i="20"/>
  <c r="J984" i="20"/>
  <c r="J985" i="20"/>
  <c r="J986" i="20"/>
  <c r="J987" i="20"/>
  <c r="J988" i="20"/>
  <c r="J989" i="20"/>
  <c r="J990" i="20"/>
  <c r="J991" i="20"/>
  <c r="J992" i="20"/>
  <c r="J993" i="20"/>
  <c r="J939" i="20"/>
  <c r="F81" i="25" l="1"/>
  <c r="I582" i="20"/>
  <c r="I583" i="20"/>
  <c r="I584" i="20"/>
  <c r="I585" i="20"/>
  <c r="I586" i="20"/>
  <c r="I587" i="20"/>
  <c r="I588" i="20"/>
  <c r="I589" i="20"/>
  <c r="I590" i="20"/>
  <c r="I591" i="20"/>
  <c r="I592" i="20"/>
  <c r="I593" i="20"/>
  <c r="I594" i="20"/>
  <c r="I595" i="20"/>
  <c r="I596" i="20"/>
  <c r="I597" i="20"/>
  <c r="I598" i="20"/>
  <c r="I599" i="20"/>
  <c r="I600" i="20"/>
  <c r="I601" i="20"/>
  <c r="I602" i="20"/>
  <c r="I603" i="20"/>
  <c r="I604" i="20"/>
  <c r="I605" i="20"/>
  <c r="I606" i="20"/>
  <c r="I607" i="20"/>
  <c r="I608" i="20"/>
  <c r="I609" i="20"/>
  <c r="I610" i="20"/>
  <c r="I611" i="20"/>
  <c r="I612" i="20"/>
  <c r="I613" i="20"/>
  <c r="I614" i="20"/>
  <c r="I615" i="20"/>
  <c r="I616" i="20"/>
  <c r="I617" i="20"/>
  <c r="I618" i="20"/>
  <c r="I619" i="20"/>
  <c r="I620" i="20"/>
  <c r="I621" i="20"/>
  <c r="I622" i="20"/>
  <c r="I623" i="20"/>
  <c r="I624" i="20"/>
  <c r="I625" i="20"/>
  <c r="I626" i="20"/>
  <c r="I627" i="20"/>
  <c r="I628" i="20"/>
  <c r="I629" i="20"/>
  <c r="I630" i="20"/>
  <c r="I631" i="20"/>
  <c r="I632" i="20"/>
  <c r="I633" i="20"/>
  <c r="I634" i="20"/>
  <c r="I635" i="20"/>
  <c r="I636" i="20"/>
  <c r="I637" i="20"/>
  <c r="I638" i="20"/>
  <c r="I639" i="20"/>
  <c r="I640" i="20"/>
  <c r="I641" i="20"/>
  <c r="I642" i="20"/>
  <c r="I643" i="20"/>
  <c r="I644" i="20"/>
  <c r="I645" i="20"/>
  <c r="I646" i="20"/>
  <c r="I647" i="20"/>
  <c r="I648" i="20"/>
  <c r="I649" i="20"/>
  <c r="I650" i="20"/>
  <c r="I651" i="20"/>
  <c r="I652" i="20"/>
  <c r="I653" i="20"/>
  <c r="I654" i="20"/>
  <c r="I655" i="20"/>
  <c r="I656" i="20"/>
  <c r="I657" i="20"/>
  <c r="I658" i="20"/>
  <c r="I659" i="20"/>
  <c r="I660" i="20"/>
  <c r="I661" i="20"/>
  <c r="I662" i="20"/>
  <c r="I663" i="20"/>
  <c r="I664" i="20"/>
  <c r="I665" i="20"/>
  <c r="I666" i="20"/>
  <c r="I667" i="20"/>
  <c r="I668" i="20"/>
  <c r="I669" i="20"/>
  <c r="I670" i="20"/>
  <c r="I671" i="20"/>
  <c r="I672" i="20"/>
  <c r="I673" i="20"/>
  <c r="I674" i="20"/>
  <c r="I675" i="20"/>
  <c r="I676" i="20"/>
  <c r="I677" i="20"/>
  <c r="I678" i="20"/>
  <c r="I679" i="20"/>
  <c r="I680" i="20"/>
  <c r="I681" i="20"/>
  <c r="I682" i="20"/>
  <c r="I683" i="20"/>
  <c r="I684" i="20"/>
  <c r="I685" i="20"/>
  <c r="I686" i="20"/>
  <c r="I687" i="20"/>
  <c r="I688" i="20"/>
  <c r="I689" i="20"/>
  <c r="I690" i="20"/>
  <c r="I581" i="20"/>
  <c r="M273" i="20" l="1"/>
  <c r="K107" i="20" s="1"/>
  <c r="M409" i="20"/>
  <c r="K108" i="20" s="1"/>
  <c r="M545" i="20"/>
  <c r="K732" i="20"/>
  <c r="K691" i="20"/>
  <c r="K110" i="20" s="1"/>
  <c r="K111" i="20"/>
  <c r="K109" i="20"/>
  <c r="G111" i="20"/>
  <c r="K112" i="20" l="1"/>
  <c r="AT828" i="20"/>
  <c r="G110" i="20" s="1"/>
  <c r="AS828" i="20"/>
  <c r="G109" i="20" s="1"/>
  <c r="AR828" i="20"/>
  <c r="AQ828" i="20"/>
  <c r="G108" i="20" s="1"/>
  <c r="AP828" i="20"/>
  <c r="G107" i="20" s="1"/>
  <c r="AO828" i="20"/>
  <c r="E111" i="20" s="1"/>
  <c r="AN828" i="20"/>
  <c r="E110" i="20" s="1"/>
  <c r="AM828" i="20"/>
  <c r="E109" i="20" s="1"/>
  <c r="AL828" i="20"/>
  <c r="E108" i="20" s="1"/>
  <c r="AK828" i="20"/>
  <c r="E107" i="20" s="1"/>
  <c r="G112" i="20" l="1"/>
  <c r="E112" i="20"/>
  <c r="AO829" i="20"/>
  <c r="AT829" i="20"/>
  <c r="L913" i="20"/>
  <c r="J913" i="20"/>
  <c r="L994" i="20"/>
  <c r="AT830" i="20" l="1"/>
  <c r="AF745" i="20" l="1"/>
  <c r="AG745" i="20"/>
  <c r="AH745" i="20"/>
  <c r="AI745" i="20"/>
  <c r="AJ745" i="20"/>
  <c r="AF746" i="20"/>
  <c r="AG746" i="20"/>
  <c r="AH746" i="20"/>
  <c r="AI746" i="20"/>
  <c r="AJ746" i="20"/>
  <c r="AF747" i="20"/>
  <c r="AG747" i="20"/>
  <c r="AH747" i="20"/>
  <c r="AI747" i="20"/>
  <c r="AJ747" i="20"/>
  <c r="AF748" i="20"/>
  <c r="AG748" i="20"/>
  <c r="AH748" i="20"/>
  <c r="AI748" i="20"/>
  <c r="AJ748" i="20"/>
  <c r="AF749" i="20"/>
  <c r="AG749" i="20"/>
  <c r="AH749" i="20"/>
  <c r="AI749" i="20"/>
  <c r="AJ749" i="20"/>
  <c r="AF750" i="20"/>
  <c r="AG750" i="20"/>
  <c r="AH750" i="20"/>
  <c r="AI750" i="20"/>
  <c r="AJ750" i="20"/>
  <c r="AF751" i="20"/>
  <c r="AG751" i="20"/>
  <c r="AH751" i="20"/>
  <c r="AI751" i="20"/>
  <c r="AJ751" i="20"/>
  <c r="AF752" i="20"/>
  <c r="AG752" i="20"/>
  <c r="AH752" i="20"/>
  <c r="AI752" i="20"/>
  <c r="AJ752" i="20"/>
  <c r="AF753" i="20"/>
  <c r="AG753" i="20"/>
  <c r="AH753" i="20"/>
  <c r="AI753" i="20"/>
  <c r="AJ753" i="20"/>
  <c r="AF754" i="20"/>
  <c r="AG754" i="20"/>
  <c r="AH754" i="20"/>
  <c r="AI754" i="20"/>
  <c r="AJ754" i="20"/>
  <c r="AF755" i="20"/>
  <c r="AG755" i="20"/>
  <c r="AH755" i="20"/>
  <c r="AI755" i="20"/>
  <c r="AJ755" i="20"/>
  <c r="AF756" i="20"/>
  <c r="AG756" i="20"/>
  <c r="AH756" i="20"/>
  <c r="AI756" i="20"/>
  <c r="AJ756" i="20"/>
  <c r="AF757" i="20"/>
  <c r="AG757" i="20"/>
  <c r="AH757" i="20"/>
  <c r="AI757" i="20"/>
  <c r="AJ757" i="20"/>
  <c r="AF758" i="20"/>
  <c r="AG758" i="20"/>
  <c r="AH758" i="20"/>
  <c r="AI758" i="20"/>
  <c r="AJ758" i="20"/>
  <c r="AF759" i="20"/>
  <c r="AG759" i="20"/>
  <c r="AH759" i="20"/>
  <c r="AI759" i="20"/>
  <c r="AJ759" i="20"/>
  <c r="AF760" i="20"/>
  <c r="AG760" i="20"/>
  <c r="AH760" i="20"/>
  <c r="AI760" i="20"/>
  <c r="AJ760" i="20"/>
  <c r="AF761" i="20"/>
  <c r="AG761" i="20"/>
  <c r="AH761" i="20"/>
  <c r="AI761" i="20"/>
  <c r="AJ761" i="20"/>
  <c r="AF762" i="20"/>
  <c r="AG762" i="20"/>
  <c r="AH762" i="20"/>
  <c r="AI762" i="20"/>
  <c r="AJ762" i="20"/>
  <c r="AF763" i="20"/>
  <c r="AG763" i="20"/>
  <c r="AH763" i="20"/>
  <c r="AI763" i="20"/>
  <c r="AJ763" i="20"/>
  <c r="AF764" i="20"/>
  <c r="AG764" i="20"/>
  <c r="AH764" i="20"/>
  <c r="AI764" i="20"/>
  <c r="AJ764" i="20"/>
  <c r="AF765" i="20"/>
  <c r="AG765" i="20"/>
  <c r="AH765" i="20"/>
  <c r="AI765" i="20"/>
  <c r="AJ765" i="20"/>
  <c r="AF766" i="20"/>
  <c r="AG766" i="20"/>
  <c r="AH766" i="20"/>
  <c r="AI766" i="20"/>
  <c r="AJ766" i="20"/>
  <c r="AF767" i="20"/>
  <c r="AG767" i="20"/>
  <c r="AH767" i="20"/>
  <c r="AI767" i="20"/>
  <c r="AJ767" i="20"/>
  <c r="AF768" i="20"/>
  <c r="AG768" i="20"/>
  <c r="AH768" i="20"/>
  <c r="AI768" i="20"/>
  <c r="AJ768" i="20"/>
  <c r="AF769" i="20"/>
  <c r="AG769" i="20"/>
  <c r="AH769" i="20"/>
  <c r="AI769" i="20"/>
  <c r="AJ769" i="20"/>
  <c r="AF770" i="20"/>
  <c r="AG770" i="20"/>
  <c r="AH770" i="20"/>
  <c r="AI770" i="20"/>
  <c r="AJ770" i="20"/>
  <c r="AF771" i="20"/>
  <c r="AG771" i="20"/>
  <c r="AH771" i="20"/>
  <c r="AI771" i="20"/>
  <c r="AJ771" i="20"/>
  <c r="AF772" i="20"/>
  <c r="AG772" i="20"/>
  <c r="AH772" i="20"/>
  <c r="AI772" i="20"/>
  <c r="AJ772" i="20"/>
  <c r="AF773" i="20"/>
  <c r="AG773" i="20"/>
  <c r="AH773" i="20"/>
  <c r="AI773" i="20"/>
  <c r="AJ773" i="20"/>
  <c r="AF774" i="20"/>
  <c r="AG774" i="20"/>
  <c r="AH774" i="20"/>
  <c r="AI774" i="20"/>
  <c r="AJ774" i="20"/>
  <c r="AF775" i="20"/>
  <c r="AG775" i="20"/>
  <c r="AH775" i="20"/>
  <c r="AI775" i="20"/>
  <c r="AJ775" i="20"/>
  <c r="AF776" i="20"/>
  <c r="AG776" i="20"/>
  <c r="AH776" i="20"/>
  <c r="AI776" i="20"/>
  <c r="AJ776" i="20"/>
  <c r="AF777" i="20"/>
  <c r="AG777" i="20"/>
  <c r="AH777" i="20"/>
  <c r="AI777" i="20"/>
  <c r="AJ777" i="20"/>
  <c r="AF778" i="20"/>
  <c r="AG778" i="20"/>
  <c r="AH778" i="20"/>
  <c r="AI778" i="20"/>
  <c r="AJ778" i="20"/>
  <c r="AF779" i="20"/>
  <c r="AG779" i="20"/>
  <c r="AH779" i="20"/>
  <c r="AI779" i="20"/>
  <c r="AJ779" i="20"/>
  <c r="AF780" i="20"/>
  <c r="AG780" i="20"/>
  <c r="AH780" i="20"/>
  <c r="AI780" i="20"/>
  <c r="AJ780" i="20"/>
  <c r="AF781" i="20"/>
  <c r="AG781" i="20"/>
  <c r="AH781" i="20"/>
  <c r="AI781" i="20"/>
  <c r="AJ781" i="20"/>
  <c r="AF782" i="20"/>
  <c r="AG782" i="20"/>
  <c r="AH782" i="20"/>
  <c r="AI782" i="20"/>
  <c r="AJ782" i="20"/>
  <c r="AF783" i="20"/>
  <c r="AG783" i="20"/>
  <c r="AH783" i="20"/>
  <c r="AI783" i="20"/>
  <c r="AJ783" i="20"/>
  <c r="AF784" i="20"/>
  <c r="AG784" i="20"/>
  <c r="AH784" i="20"/>
  <c r="AI784" i="20"/>
  <c r="AJ784" i="20"/>
  <c r="AF785" i="20"/>
  <c r="AG785" i="20"/>
  <c r="AH785" i="20"/>
  <c r="AI785" i="20"/>
  <c r="AJ785" i="20"/>
  <c r="AF786" i="20"/>
  <c r="AG786" i="20"/>
  <c r="AH786" i="20"/>
  <c r="AI786" i="20"/>
  <c r="AJ786" i="20"/>
  <c r="AF787" i="20"/>
  <c r="AG787" i="20"/>
  <c r="AH787" i="20"/>
  <c r="AI787" i="20"/>
  <c r="AJ787" i="20"/>
  <c r="AF788" i="20"/>
  <c r="AG788" i="20"/>
  <c r="AH788" i="20"/>
  <c r="AI788" i="20"/>
  <c r="AJ788" i="20"/>
  <c r="AF789" i="20"/>
  <c r="AG789" i="20"/>
  <c r="AH789" i="20"/>
  <c r="AI789" i="20"/>
  <c r="AJ789" i="20"/>
  <c r="AF790" i="20"/>
  <c r="AG790" i="20"/>
  <c r="AH790" i="20"/>
  <c r="AI790" i="20"/>
  <c r="AJ790" i="20"/>
  <c r="AF791" i="20"/>
  <c r="AG791" i="20"/>
  <c r="AH791" i="20"/>
  <c r="AI791" i="20"/>
  <c r="AJ791" i="20"/>
  <c r="AF792" i="20"/>
  <c r="AG792" i="20"/>
  <c r="AH792" i="20"/>
  <c r="AI792" i="20"/>
  <c r="AJ792" i="20"/>
  <c r="AF793" i="20"/>
  <c r="AG793" i="20"/>
  <c r="AH793" i="20"/>
  <c r="AI793" i="20"/>
  <c r="AJ793" i="20"/>
  <c r="AF794" i="20"/>
  <c r="AG794" i="20"/>
  <c r="AH794" i="20"/>
  <c r="AI794" i="20"/>
  <c r="AJ794" i="20"/>
  <c r="AF795" i="20"/>
  <c r="AG795" i="20"/>
  <c r="AH795" i="20"/>
  <c r="AI795" i="20"/>
  <c r="AJ795" i="20"/>
  <c r="AF796" i="20"/>
  <c r="AG796" i="20"/>
  <c r="AH796" i="20"/>
  <c r="AI796" i="20"/>
  <c r="AJ796" i="20"/>
  <c r="AF797" i="20"/>
  <c r="AG797" i="20"/>
  <c r="AH797" i="20"/>
  <c r="AI797" i="20"/>
  <c r="AJ797" i="20"/>
  <c r="AF798" i="20"/>
  <c r="AG798" i="20"/>
  <c r="AH798" i="20"/>
  <c r="AI798" i="20"/>
  <c r="AJ798" i="20"/>
  <c r="AF799" i="20"/>
  <c r="AG799" i="20"/>
  <c r="AH799" i="20"/>
  <c r="AI799" i="20"/>
  <c r="AJ799" i="20"/>
  <c r="AF800" i="20"/>
  <c r="AG800" i="20"/>
  <c r="AH800" i="20"/>
  <c r="AI800" i="20"/>
  <c r="AJ800" i="20"/>
  <c r="AF801" i="20"/>
  <c r="AG801" i="20"/>
  <c r="AH801" i="20"/>
  <c r="AI801" i="20"/>
  <c r="AJ801" i="20"/>
  <c r="AF802" i="20"/>
  <c r="AG802" i="20"/>
  <c r="AH802" i="20"/>
  <c r="AI802" i="20"/>
  <c r="AJ802" i="20"/>
  <c r="AF803" i="20"/>
  <c r="AG803" i="20"/>
  <c r="AH803" i="20"/>
  <c r="AI803" i="20"/>
  <c r="AJ803" i="20"/>
  <c r="AF804" i="20"/>
  <c r="AG804" i="20"/>
  <c r="AH804" i="20"/>
  <c r="AI804" i="20"/>
  <c r="AJ804" i="20"/>
  <c r="AF805" i="20"/>
  <c r="AG805" i="20"/>
  <c r="AH805" i="20"/>
  <c r="AI805" i="20"/>
  <c r="AJ805" i="20"/>
  <c r="AF806" i="20"/>
  <c r="AG806" i="20"/>
  <c r="AH806" i="20"/>
  <c r="AI806" i="20"/>
  <c r="AJ806" i="20"/>
  <c r="AF807" i="20"/>
  <c r="AG807" i="20"/>
  <c r="AH807" i="20"/>
  <c r="AI807" i="20"/>
  <c r="AJ807" i="20"/>
  <c r="AF808" i="20"/>
  <c r="AG808" i="20"/>
  <c r="AH808" i="20"/>
  <c r="AI808" i="20"/>
  <c r="AJ808" i="20"/>
  <c r="AF809" i="20"/>
  <c r="AG809" i="20"/>
  <c r="AH809" i="20"/>
  <c r="AI809" i="20"/>
  <c r="AJ809" i="20"/>
  <c r="AF810" i="20"/>
  <c r="AG810" i="20"/>
  <c r="AH810" i="20"/>
  <c r="AI810" i="20"/>
  <c r="AJ810" i="20"/>
  <c r="AF811" i="20"/>
  <c r="AG811" i="20"/>
  <c r="AH811" i="20"/>
  <c r="AI811" i="20"/>
  <c r="AJ811" i="20"/>
  <c r="AF812" i="20"/>
  <c r="AG812" i="20"/>
  <c r="AH812" i="20"/>
  <c r="AI812" i="20"/>
  <c r="AJ812" i="20"/>
  <c r="AF813" i="20"/>
  <c r="AG813" i="20"/>
  <c r="AH813" i="20"/>
  <c r="AI813" i="20"/>
  <c r="AJ813" i="20"/>
  <c r="AF814" i="20"/>
  <c r="AG814" i="20"/>
  <c r="AH814" i="20"/>
  <c r="AI814" i="20"/>
  <c r="AJ814" i="20"/>
  <c r="AF815" i="20"/>
  <c r="AG815" i="20"/>
  <c r="AH815" i="20"/>
  <c r="AI815" i="20"/>
  <c r="AJ815" i="20"/>
  <c r="AF816" i="20"/>
  <c r="AG816" i="20"/>
  <c r="AH816" i="20"/>
  <c r="AI816" i="20"/>
  <c r="AJ816" i="20"/>
  <c r="AF817" i="20"/>
  <c r="AG817" i="20"/>
  <c r="AH817" i="20"/>
  <c r="AI817" i="20"/>
  <c r="AJ817" i="20"/>
  <c r="AF818" i="20"/>
  <c r="AG818" i="20"/>
  <c r="AH818" i="20"/>
  <c r="AI818" i="20"/>
  <c r="AJ818" i="20"/>
  <c r="AF819" i="20"/>
  <c r="AG819" i="20"/>
  <c r="AH819" i="20"/>
  <c r="AI819" i="20"/>
  <c r="AJ819" i="20"/>
  <c r="AF820" i="20"/>
  <c r="AG820" i="20"/>
  <c r="AH820" i="20"/>
  <c r="AI820" i="20"/>
  <c r="AJ820" i="20"/>
  <c r="AF821" i="20"/>
  <c r="AG821" i="20"/>
  <c r="AH821" i="20"/>
  <c r="AI821" i="20"/>
  <c r="AJ821" i="20"/>
  <c r="AF822" i="20"/>
  <c r="AG822" i="20"/>
  <c r="AH822" i="20"/>
  <c r="AI822" i="20"/>
  <c r="AJ822" i="20"/>
  <c r="AF823" i="20"/>
  <c r="AG823" i="20"/>
  <c r="AH823" i="20"/>
  <c r="AI823" i="20"/>
  <c r="AJ823" i="20"/>
  <c r="AF824" i="20"/>
  <c r="AG824" i="20"/>
  <c r="AH824" i="20"/>
  <c r="AI824" i="20"/>
  <c r="AJ824" i="20"/>
  <c r="AF825" i="20"/>
  <c r="AG825" i="20"/>
  <c r="AH825" i="20"/>
  <c r="AI825" i="20"/>
  <c r="AJ825" i="20"/>
  <c r="AF826" i="20"/>
  <c r="AG826" i="20"/>
  <c r="AH826" i="20"/>
  <c r="AI826" i="20"/>
  <c r="AJ826" i="20"/>
  <c r="AF827" i="20"/>
  <c r="AG827" i="20"/>
  <c r="AH827" i="20"/>
  <c r="AI827" i="20"/>
  <c r="AJ827" i="20"/>
  <c r="J582" i="20"/>
  <c r="J583" i="20"/>
  <c r="J584" i="20"/>
  <c r="J585" i="20"/>
  <c r="J586" i="20"/>
  <c r="J587" i="20"/>
  <c r="J588" i="20"/>
  <c r="J589" i="20"/>
  <c r="J590" i="20"/>
  <c r="J591" i="20"/>
  <c r="J592" i="20"/>
  <c r="J593" i="20"/>
  <c r="J594" i="20"/>
  <c r="J595" i="20"/>
  <c r="J596" i="20"/>
  <c r="J597" i="20"/>
  <c r="J598" i="20"/>
  <c r="J599" i="20"/>
  <c r="J600" i="20"/>
  <c r="J601" i="20"/>
  <c r="J602" i="20"/>
  <c r="J603" i="20"/>
  <c r="J604" i="20"/>
  <c r="J605" i="20"/>
  <c r="J606" i="20"/>
  <c r="J607" i="20"/>
  <c r="J608" i="20"/>
  <c r="J609" i="20"/>
  <c r="J610" i="20"/>
  <c r="J611" i="20"/>
  <c r="J612" i="20"/>
  <c r="J613" i="20"/>
  <c r="J614" i="20"/>
  <c r="J615" i="20"/>
  <c r="J616" i="20"/>
  <c r="J617" i="20"/>
  <c r="J618" i="20"/>
  <c r="J619" i="20"/>
  <c r="J620" i="20"/>
  <c r="J621" i="20"/>
  <c r="J622" i="20"/>
  <c r="J623" i="20"/>
  <c r="J624" i="20"/>
  <c r="J625" i="20"/>
  <c r="J626" i="20"/>
  <c r="J627" i="20"/>
  <c r="J628" i="20"/>
  <c r="J629" i="20"/>
  <c r="J630" i="20"/>
  <c r="J631" i="20"/>
  <c r="J632" i="20"/>
  <c r="J633" i="20"/>
  <c r="J634" i="20"/>
  <c r="J635" i="20"/>
  <c r="J636" i="20"/>
  <c r="J637" i="20"/>
  <c r="J638" i="20"/>
  <c r="J639" i="20"/>
  <c r="J640" i="20"/>
  <c r="J641" i="20"/>
  <c r="J642" i="20"/>
  <c r="J643" i="20"/>
  <c r="J644" i="20"/>
  <c r="J645" i="20"/>
  <c r="J646" i="20"/>
  <c r="J647" i="20"/>
  <c r="J648" i="20"/>
  <c r="J649" i="20"/>
  <c r="J650" i="20"/>
  <c r="J651" i="20"/>
  <c r="J652" i="20"/>
  <c r="J653" i="20"/>
  <c r="J654" i="20"/>
  <c r="J655" i="20"/>
  <c r="J656" i="20"/>
  <c r="J657" i="20"/>
  <c r="J658" i="20"/>
  <c r="J659" i="20"/>
  <c r="J660" i="20"/>
  <c r="J661" i="20"/>
  <c r="J662" i="20"/>
  <c r="J663" i="20"/>
  <c r="J664" i="20"/>
  <c r="J665" i="20"/>
  <c r="J666" i="20"/>
  <c r="J667" i="20"/>
  <c r="J668" i="20"/>
  <c r="J669" i="20"/>
  <c r="J670" i="20"/>
  <c r="J671" i="20"/>
  <c r="J672" i="20"/>
  <c r="J673" i="20"/>
  <c r="J674" i="20"/>
  <c r="J675" i="20"/>
  <c r="J676" i="20"/>
  <c r="J677" i="20"/>
  <c r="J678" i="20"/>
  <c r="J679" i="20"/>
  <c r="J680" i="20"/>
  <c r="J681" i="20"/>
  <c r="J682" i="20"/>
  <c r="J683" i="20"/>
  <c r="J684" i="20"/>
  <c r="J685" i="20"/>
  <c r="J686" i="20"/>
  <c r="J687" i="20"/>
  <c r="J688" i="20"/>
  <c r="J689" i="20"/>
  <c r="J690" i="20"/>
  <c r="J581" i="20"/>
  <c r="E935" i="20" l="1"/>
  <c r="E738" i="20"/>
  <c r="E833" i="20"/>
  <c r="E720" i="20"/>
  <c r="E574" i="20"/>
  <c r="E443" i="20"/>
  <c r="E307" i="20"/>
  <c r="E171" i="20"/>
  <c r="E174" i="20"/>
  <c r="W828" i="20" l="1"/>
  <c r="V828" i="20"/>
  <c r="U828" i="20"/>
  <c r="T828" i="20"/>
  <c r="S828" i="20"/>
  <c r="AG744" i="20"/>
  <c r="AH744" i="20"/>
  <c r="AI744" i="20"/>
  <c r="AJ744" i="20"/>
  <c r="AF744" i="20"/>
  <c r="AG828" i="20" l="1"/>
  <c r="F108" i="20" s="1"/>
  <c r="AJ828" i="20"/>
  <c r="F111" i="20" s="1"/>
  <c r="AH828" i="20"/>
  <c r="F109" i="20" s="1"/>
  <c r="AF828" i="20"/>
  <c r="AI828" i="20"/>
  <c r="F110" i="20" s="1"/>
  <c r="W830" i="20"/>
  <c r="AJ829" i="20" l="1"/>
  <c r="F107" i="20"/>
  <c r="J731" i="20"/>
  <c r="J730" i="20"/>
  <c r="J729" i="20"/>
  <c r="J728" i="20"/>
  <c r="J727" i="20"/>
  <c r="E723" i="20"/>
  <c r="E577" i="20"/>
  <c r="L544" i="20"/>
  <c r="L543" i="20"/>
  <c r="L542" i="20"/>
  <c r="L541" i="20"/>
  <c r="L540" i="20"/>
  <c r="L539" i="20"/>
  <c r="L538" i="20"/>
  <c r="L537" i="20"/>
  <c r="L536" i="20"/>
  <c r="L535" i="20"/>
  <c r="L534" i="20"/>
  <c r="L533" i="20"/>
  <c r="L532" i="20"/>
  <c r="L531" i="20"/>
  <c r="L530" i="20"/>
  <c r="L529" i="20"/>
  <c r="L528" i="20"/>
  <c r="L527" i="20"/>
  <c r="L526" i="20"/>
  <c r="L525" i="20"/>
  <c r="L524" i="20"/>
  <c r="L523" i="20"/>
  <c r="L522" i="20"/>
  <c r="L521" i="20"/>
  <c r="L520" i="20"/>
  <c r="L519" i="20"/>
  <c r="L518" i="20"/>
  <c r="L517" i="20"/>
  <c r="L516" i="20"/>
  <c r="L515" i="20"/>
  <c r="L514" i="20"/>
  <c r="L513" i="20"/>
  <c r="L512" i="20"/>
  <c r="L511" i="20"/>
  <c r="L510" i="20"/>
  <c r="L509" i="20"/>
  <c r="L508" i="20"/>
  <c r="L507" i="20"/>
  <c r="L506" i="20"/>
  <c r="L505" i="20"/>
  <c r="L504" i="20"/>
  <c r="L503" i="20"/>
  <c r="L502" i="20"/>
  <c r="L501" i="20"/>
  <c r="L500" i="20"/>
  <c r="L499" i="20"/>
  <c r="L498" i="20"/>
  <c r="L497" i="20"/>
  <c r="L496" i="20"/>
  <c r="L495" i="20"/>
  <c r="L494" i="20"/>
  <c r="L493" i="20"/>
  <c r="L492" i="20"/>
  <c r="L491" i="20"/>
  <c r="L490" i="20"/>
  <c r="L489" i="20"/>
  <c r="L488" i="20"/>
  <c r="L487" i="20"/>
  <c r="L486" i="20"/>
  <c r="L485" i="20"/>
  <c r="L484" i="20"/>
  <c r="L483" i="20"/>
  <c r="L482" i="20"/>
  <c r="L481" i="20"/>
  <c r="L480" i="20"/>
  <c r="L479" i="20"/>
  <c r="L478" i="20"/>
  <c r="L477" i="20"/>
  <c r="L476" i="20"/>
  <c r="L475" i="20"/>
  <c r="L474" i="20"/>
  <c r="L473" i="20"/>
  <c r="L472" i="20"/>
  <c r="L471" i="20"/>
  <c r="L470" i="20"/>
  <c r="L469" i="20"/>
  <c r="L468" i="20"/>
  <c r="L467" i="20"/>
  <c r="L466" i="20"/>
  <c r="L465" i="20"/>
  <c r="L464" i="20"/>
  <c r="L463" i="20"/>
  <c r="L462" i="20"/>
  <c r="L461" i="20"/>
  <c r="L460" i="20"/>
  <c r="L459" i="20"/>
  <c r="L458" i="20"/>
  <c r="L457" i="20"/>
  <c r="L456" i="20"/>
  <c r="L455" i="20"/>
  <c r="L454" i="20"/>
  <c r="L453" i="20"/>
  <c r="L452" i="20"/>
  <c r="L451" i="20"/>
  <c r="L450" i="20"/>
  <c r="E446" i="20"/>
  <c r="L408" i="20"/>
  <c r="L407" i="20"/>
  <c r="L406" i="20"/>
  <c r="L405" i="20"/>
  <c r="L404" i="20"/>
  <c r="L403" i="20"/>
  <c r="L402" i="20"/>
  <c r="L401" i="20"/>
  <c r="L400" i="20"/>
  <c r="L399" i="20"/>
  <c r="L398" i="20"/>
  <c r="L397" i="20"/>
  <c r="L396" i="20"/>
  <c r="L395" i="20"/>
  <c r="L394" i="20"/>
  <c r="L393" i="20"/>
  <c r="L392" i="20"/>
  <c r="L391" i="20"/>
  <c r="L390" i="20"/>
  <c r="L389" i="20"/>
  <c r="L388" i="20"/>
  <c r="L387" i="20"/>
  <c r="L386" i="20"/>
  <c r="L385" i="20"/>
  <c r="L384" i="20"/>
  <c r="L383" i="20"/>
  <c r="L382" i="20"/>
  <c r="L381" i="20"/>
  <c r="L380" i="20"/>
  <c r="L379" i="20"/>
  <c r="L378" i="20"/>
  <c r="L377" i="20"/>
  <c r="L376" i="20"/>
  <c r="L375" i="20"/>
  <c r="L374" i="20"/>
  <c r="L373" i="20"/>
  <c r="L372" i="20"/>
  <c r="L371" i="20"/>
  <c r="L370" i="20"/>
  <c r="L369" i="20"/>
  <c r="L368" i="20"/>
  <c r="L367" i="20"/>
  <c r="L366" i="20"/>
  <c r="L365" i="20"/>
  <c r="L364" i="20"/>
  <c r="L363" i="20"/>
  <c r="L362" i="20"/>
  <c r="L361" i="20"/>
  <c r="L360" i="20"/>
  <c r="L359" i="20"/>
  <c r="L358" i="20"/>
  <c r="L357" i="20"/>
  <c r="L356" i="20"/>
  <c r="L355" i="20"/>
  <c r="L354" i="20"/>
  <c r="L353" i="20"/>
  <c r="L352" i="20"/>
  <c r="L351" i="20"/>
  <c r="L350" i="20"/>
  <c r="L349" i="20"/>
  <c r="L348" i="20"/>
  <c r="L347" i="20"/>
  <c r="L346" i="20"/>
  <c r="L345" i="20"/>
  <c r="L344" i="20"/>
  <c r="L343" i="20"/>
  <c r="L342" i="20"/>
  <c r="L341" i="20"/>
  <c r="L340" i="20"/>
  <c r="L339" i="20"/>
  <c r="L338" i="20"/>
  <c r="L337" i="20"/>
  <c r="L336" i="20"/>
  <c r="L335" i="20"/>
  <c r="L334" i="20"/>
  <c r="L333" i="20"/>
  <c r="L332" i="20"/>
  <c r="L331" i="20"/>
  <c r="L330" i="20"/>
  <c r="L329" i="20"/>
  <c r="L328" i="20"/>
  <c r="L327" i="20"/>
  <c r="L326" i="20"/>
  <c r="L325" i="20"/>
  <c r="L324" i="20"/>
  <c r="L323" i="20"/>
  <c r="L322" i="20"/>
  <c r="L321" i="20"/>
  <c r="L320" i="20"/>
  <c r="L319" i="20"/>
  <c r="L318" i="20"/>
  <c r="L317" i="20"/>
  <c r="L316" i="20"/>
  <c r="L315" i="20"/>
  <c r="L314" i="20"/>
  <c r="E310" i="20"/>
  <c r="L179" i="20"/>
  <c r="L180" i="20"/>
  <c r="L181" i="20"/>
  <c r="L182" i="20"/>
  <c r="L183" i="20"/>
  <c r="L184" i="20"/>
  <c r="L185" i="20"/>
  <c r="L186" i="20"/>
  <c r="L187" i="20"/>
  <c r="L188" i="20"/>
  <c r="L189" i="20"/>
  <c r="L190" i="20"/>
  <c r="L191" i="20"/>
  <c r="L192" i="20"/>
  <c r="L193" i="20"/>
  <c r="L214" i="20"/>
  <c r="L215" i="20"/>
  <c r="L216" i="20"/>
  <c r="L217" i="20"/>
  <c r="L218" i="20"/>
  <c r="L219" i="20"/>
  <c r="L220" i="20"/>
  <c r="L221" i="20"/>
  <c r="L222" i="20"/>
  <c r="L223" i="20"/>
  <c r="L224" i="20"/>
  <c r="L225" i="20"/>
  <c r="L226" i="20"/>
  <c r="L227" i="20"/>
  <c r="L228" i="20"/>
  <c r="L229" i="20"/>
  <c r="L230" i="20"/>
  <c r="L231" i="20"/>
  <c r="L232" i="20"/>
  <c r="L233" i="20"/>
  <c r="L234" i="20"/>
  <c r="L235" i="20"/>
  <c r="L236" i="20"/>
  <c r="L237" i="20"/>
  <c r="L238" i="20"/>
  <c r="L239" i="20"/>
  <c r="L240" i="20"/>
  <c r="L241" i="20"/>
  <c r="L242" i="20"/>
  <c r="L243" i="20"/>
  <c r="L244" i="20"/>
  <c r="L245" i="20"/>
  <c r="L246" i="20"/>
  <c r="L247" i="20"/>
  <c r="L248" i="20"/>
  <c r="L249" i="20"/>
  <c r="L250" i="20"/>
  <c r="L251" i="20"/>
  <c r="L252" i="20"/>
  <c r="L253" i="20"/>
  <c r="L254" i="20"/>
  <c r="L255" i="20"/>
  <c r="L256" i="20"/>
  <c r="L257" i="20"/>
  <c r="L258" i="20"/>
  <c r="L259" i="20"/>
  <c r="L260" i="20"/>
  <c r="L261" i="20"/>
  <c r="L262" i="20"/>
  <c r="L263" i="20"/>
  <c r="L264" i="20"/>
  <c r="L265" i="20"/>
  <c r="L266" i="20"/>
  <c r="L267" i="20"/>
  <c r="L268" i="20"/>
  <c r="L269" i="20"/>
  <c r="L270" i="20"/>
  <c r="L271" i="20"/>
  <c r="L272" i="20"/>
  <c r="L204" i="20"/>
  <c r="L178" i="20"/>
  <c r="L194" i="20"/>
  <c r="L195" i="20"/>
  <c r="L196" i="20"/>
  <c r="L197" i="20"/>
  <c r="L198" i="20"/>
  <c r="L199" i="20"/>
  <c r="L201" i="20"/>
  <c r="L202" i="20"/>
  <c r="L203" i="20"/>
  <c r="L205" i="20"/>
  <c r="L206" i="20"/>
  <c r="L207" i="20"/>
  <c r="L208" i="20"/>
  <c r="L209" i="20"/>
  <c r="L210" i="20"/>
  <c r="L211" i="20"/>
  <c r="L212" i="20"/>
  <c r="L213" i="20"/>
  <c r="L200" i="20"/>
  <c r="F112" i="20" l="1"/>
  <c r="J732" i="20"/>
  <c r="J111" i="20" s="1"/>
  <c r="J691" i="20"/>
  <c r="J110" i="20" s="1"/>
  <c r="L545" i="20"/>
  <c r="J109" i="20" s="1"/>
  <c r="L409" i="20"/>
  <c r="J108" i="20" s="1"/>
  <c r="L273" i="20"/>
  <c r="J107" i="20" s="1"/>
  <c r="J112" i="20" l="1"/>
  <c r="Y745" i="20"/>
  <c r="Y746" i="20"/>
  <c r="Y747" i="20"/>
  <c r="Y748" i="20"/>
  <c r="Y749" i="20"/>
  <c r="Y750" i="20"/>
  <c r="Y751" i="20"/>
  <c r="Y752" i="20"/>
  <c r="Y753" i="20"/>
  <c r="Y754" i="20"/>
  <c r="Y755" i="20"/>
  <c r="Y756" i="20"/>
  <c r="Y757" i="20"/>
  <c r="Y758" i="20"/>
  <c r="Y759" i="20"/>
  <c r="Y760" i="20"/>
  <c r="Y761" i="20"/>
  <c r="Y762" i="20"/>
  <c r="Y763" i="20"/>
  <c r="Y764" i="20"/>
  <c r="Y765" i="20"/>
  <c r="Y766" i="20"/>
  <c r="Y767" i="20"/>
  <c r="Y768" i="20"/>
  <c r="Y769" i="20"/>
  <c r="Y770" i="20"/>
  <c r="Y771" i="20"/>
  <c r="Y772" i="20"/>
  <c r="Y773" i="20"/>
  <c r="Y774" i="20"/>
  <c r="Y775" i="20"/>
  <c r="Y776" i="20"/>
  <c r="Y777" i="20"/>
  <c r="Y778" i="20"/>
  <c r="Y779" i="20"/>
  <c r="Y780" i="20"/>
  <c r="Y781" i="20"/>
  <c r="Y782" i="20"/>
  <c r="Y783" i="20"/>
  <c r="Y784" i="20"/>
  <c r="Y785" i="20"/>
  <c r="Y786" i="20"/>
  <c r="Y787" i="20"/>
  <c r="Y788" i="20"/>
  <c r="Y789" i="20"/>
  <c r="Y790" i="20"/>
  <c r="Y791" i="20"/>
  <c r="Y792" i="20"/>
  <c r="Y793" i="20"/>
  <c r="Y794" i="20"/>
  <c r="Y795" i="20"/>
  <c r="Y796" i="20"/>
  <c r="Y797" i="20"/>
  <c r="Y798" i="20"/>
  <c r="Y799" i="20"/>
  <c r="Y800" i="20"/>
  <c r="Y801" i="20"/>
  <c r="Y802" i="20"/>
  <c r="Y803" i="20"/>
  <c r="Y804" i="20"/>
  <c r="Y805" i="20"/>
  <c r="Y806" i="20"/>
  <c r="Y807" i="20"/>
  <c r="Y808" i="20"/>
  <c r="Y809" i="20"/>
  <c r="Y810" i="20"/>
  <c r="Y811" i="20"/>
  <c r="Y812" i="20"/>
  <c r="Y813" i="20"/>
  <c r="Y814" i="20"/>
  <c r="Y815" i="20"/>
  <c r="Y816" i="20"/>
  <c r="Y817" i="20"/>
  <c r="Y818" i="20"/>
  <c r="Y819" i="20"/>
  <c r="Y820" i="20"/>
  <c r="Y821" i="20"/>
  <c r="Y822" i="20"/>
  <c r="Y823" i="20"/>
  <c r="Y824" i="20"/>
  <c r="Y825" i="20"/>
  <c r="Y826" i="20"/>
  <c r="Y827" i="20"/>
  <c r="Y744" i="20"/>
  <c r="Z744" i="20" l="1"/>
  <c r="Q746" i="20"/>
  <c r="Q747" i="20"/>
  <c r="Q748" i="20"/>
  <c r="Q749" i="20"/>
  <c r="Q750" i="20"/>
  <c r="Q751" i="20"/>
  <c r="Q752" i="20"/>
  <c r="Q753" i="20"/>
  <c r="Q754" i="20"/>
  <c r="Q755" i="20"/>
  <c r="Q756" i="20"/>
  <c r="Q757" i="20"/>
  <c r="Q758" i="20"/>
  <c r="Q759" i="20"/>
  <c r="Q760" i="20"/>
  <c r="Q761" i="20"/>
  <c r="Q762" i="20"/>
  <c r="Q763" i="20"/>
  <c r="Q764" i="20"/>
  <c r="Q765" i="20"/>
  <c r="Q766" i="20"/>
  <c r="Q767" i="20"/>
  <c r="Q768" i="20"/>
  <c r="Q769" i="20"/>
  <c r="Q770" i="20"/>
  <c r="Q771" i="20"/>
  <c r="Q772" i="20"/>
  <c r="Q773" i="20"/>
  <c r="Q774" i="20"/>
  <c r="Q775" i="20"/>
  <c r="Q776" i="20"/>
  <c r="Q777" i="20"/>
  <c r="Q778" i="20"/>
  <c r="Q779" i="20"/>
  <c r="Q780" i="20"/>
  <c r="Q781" i="20"/>
  <c r="Q782" i="20"/>
  <c r="Q783" i="20"/>
  <c r="Q784" i="20"/>
  <c r="Q785" i="20"/>
  <c r="Q786" i="20"/>
  <c r="Q787" i="20"/>
  <c r="Q788" i="20"/>
  <c r="Q789" i="20"/>
  <c r="Q790" i="20"/>
  <c r="Q791" i="20"/>
  <c r="Q792" i="20"/>
  <c r="Q793" i="20"/>
  <c r="Q794" i="20"/>
  <c r="Q795" i="20"/>
  <c r="Q796" i="20"/>
  <c r="Q797" i="20"/>
  <c r="Q798" i="20"/>
  <c r="Q799" i="20"/>
  <c r="Q800" i="20"/>
  <c r="Q801" i="20"/>
  <c r="Q802" i="20"/>
  <c r="Q803" i="20"/>
  <c r="Q804" i="20"/>
  <c r="Q805" i="20"/>
  <c r="Q806" i="20"/>
  <c r="Q807" i="20"/>
  <c r="Q808" i="20"/>
  <c r="Q809" i="20"/>
  <c r="Q810" i="20"/>
  <c r="Q811" i="20"/>
  <c r="Q812" i="20"/>
  <c r="Q813" i="20"/>
  <c r="Q814" i="20"/>
  <c r="Q815" i="20"/>
  <c r="Q816" i="20"/>
  <c r="Q817" i="20"/>
  <c r="Q818" i="20"/>
  <c r="Q819" i="20"/>
  <c r="Q820" i="20"/>
  <c r="Q821" i="20"/>
  <c r="Q822" i="20"/>
  <c r="Q823" i="20"/>
  <c r="Q824" i="20"/>
  <c r="Q825" i="20"/>
  <c r="Q826" i="20"/>
  <c r="Q827" i="20"/>
  <c r="Q744" i="20"/>
  <c r="Q745" i="20"/>
  <c r="Z747" i="20"/>
  <c r="Z748" i="20"/>
  <c r="Z749" i="20"/>
  <c r="Z750" i="20"/>
  <c r="Z751" i="20"/>
  <c r="Z752" i="20"/>
  <c r="Z753" i="20"/>
  <c r="Z754" i="20"/>
  <c r="Z755" i="20"/>
  <c r="Z756" i="20"/>
  <c r="Z757" i="20"/>
  <c r="Z758" i="20"/>
  <c r="Z759" i="20"/>
  <c r="Z760" i="20"/>
  <c r="Z761" i="20"/>
  <c r="Z762" i="20"/>
  <c r="Z763" i="20"/>
  <c r="Z764" i="20"/>
  <c r="Z765" i="20"/>
  <c r="Z766" i="20"/>
  <c r="Z767" i="20"/>
  <c r="Z768" i="20"/>
  <c r="Z769" i="20"/>
  <c r="Z770" i="20"/>
  <c r="Z771" i="20"/>
  <c r="Z772" i="20"/>
  <c r="Z773" i="20"/>
  <c r="Z774" i="20"/>
  <c r="Z775" i="20"/>
  <c r="K939" i="20"/>
  <c r="AB745" i="20" l="1"/>
  <c r="AC745" i="20"/>
  <c r="AE745" i="20"/>
  <c r="AA745" i="20"/>
  <c r="AD745" i="20"/>
  <c r="AA827" i="20"/>
  <c r="AC827" i="20"/>
  <c r="AD827" i="20"/>
  <c r="AE827" i="20"/>
  <c r="AB827" i="20"/>
  <c r="AA819" i="20"/>
  <c r="AC819" i="20"/>
  <c r="AB819" i="20"/>
  <c r="AD819" i="20"/>
  <c r="AE819" i="20"/>
  <c r="AB811" i="20"/>
  <c r="AA811" i="20"/>
  <c r="AC811" i="20"/>
  <c r="AD811" i="20"/>
  <c r="AE811" i="20"/>
  <c r="AA803" i="20"/>
  <c r="AB803" i="20"/>
  <c r="AC803" i="20"/>
  <c r="AD803" i="20"/>
  <c r="AE803" i="20"/>
  <c r="AA795" i="20"/>
  <c r="AB795" i="20"/>
  <c r="AC795" i="20"/>
  <c r="AD795" i="20"/>
  <c r="AE795" i="20"/>
  <c r="AA787" i="20"/>
  <c r="AB787" i="20"/>
  <c r="AC787" i="20"/>
  <c r="AD787" i="20"/>
  <c r="AE787" i="20"/>
  <c r="AA779" i="20"/>
  <c r="AB779" i="20"/>
  <c r="AC779" i="20"/>
  <c r="AD779" i="20"/>
  <c r="AE779" i="20"/>
  <c r="AA771" i="20"/>
  <c r="AB771" i="20"/>
  <c r="AC771" i="20"/>
  <c r="AD771" i="20"/>
  <c r="AE771" i="20"/>
  <c r="AA763" i="20"/>
  <c r="AB763" i="20"/>
  <c r="AC763" i="20"/>
  <c r="AD763" i="20"/>
  <c r="AE763" i="20"/>
  <c r="AA755" i="20"/>
  <c r="AB755" i="20"/>
  <c r="AC755" i="20"/>
  <c r="AD755" i="20"/>
  <c r="AE755" i="20"/>
  <c r="AA747" i="20"/>
  <c r="AB747" i="20"/>
  <c r="AC747" i="20"/>
  <c r="AD747" i="20"/>
  <c r="AE747" i="20"/>
  <c r="AC756" i="20"/>
  <c r="AD756" i="20"/>
  <c r="AE756" i="20"/>
  <c r="AA756" i="20"/>
  <c r="AB756" i="20"/>
  <c r="AE826" i="20"/>
  <c r="AA826" i="20"/>
  <c r="AB826" i="20"/>
  <c r="AC826" i="20"/>
  <c r="AD826" i="20"/>
  <c r="AE786" i="20"/>
  <c r="AA786" i="20"/>
  <c r="AB786" i="20"/>
  <c r="AC786" i="20"/>
  <c r="AD786" i="20"/>
  <c r="AE778" i="20"/>
  <c r="AA778" i="20"/>
  <c r="AB778" i="20"/>
  <c r="AC778" i="20"/>
  <c r="AD778" i="20"/>
  <c r="AE770" i="20"/>
  <c r="AA770" i="20"/>
  <c r="AB770" i="20"/>
  <c r="AC770" i="20"/>
  <c r="AD770" i="20"/>
  <c r="AE762" i="20"/>
  <c r="AA762" i="20"/>
  <c r="AB762" i="20"/>
  <c r="AC762" i="20"/>
  <c r="AD762" i="20"/>
  <c r="AE754" i="20"/>
  <c r="AA754" i="20"/>
  <c r="AB754" i="20"/>
  <c r="AC754" i="20"/>
  <c r="AD754" i="20"/>
  <c r="AE746" i="20"/>
  <c r="AA746" i="20"/>
  <c r="AB746" i="20"/>
  <c r="AC746" i="20"/>
  <c r="AD746" i="20"/>
  <c r="AC820" i="20"/>
  <c r="AD820" i="20"/>
  <c r="AE820" i="20"/>
  <c r="AA820" i="20"/>
  <c r="AB820" i="20"/>
  <c r="AC772" i="20"/>
  <c r="AD772" i="20"/>
  <c r="AE772" i="20"/>
  <c r="AA772" i="20"/>
  <c r="AB772" i="20"/>
  <c r="AE810" i="20"/>
  <c r="AA810" i="20"/>
  <c r="AB810" i="20"/>
  <c r="AC810" i="20"/>
  <c r="AD810" i="20"/>
  <c r="AB825" i="20"/>
  <c r="AC825" i="20"/>
  <c r="AD825" i="20"/>
  <c r="AE825" i="20"/>
  <c r="AA825" i="20"/>
  <c r="AB809" i="20"/>
  <c r="AC809" i="20"/>
  <c r="AE809" i="20"/>
  <c r="AD809" i="20"/>
  <c r="AA809" i="20"/>
  <c r="AB801" i="20"/>
  <c r="AC801" i="20"/>
  <c r="AD801" i="20"/>
  <c r="AE801" i="20"/>
  <c r="AA801" i="20"/>
  <c r="AB793" i="20"/>
  <c r="AC793" i="20"/>
  <c r="AD793" i="20"/>
  <c r="AE793" i="20"/>
  <c r="AA793" i="20"/>
  <c r="AB785" i="20"/>
  <c r="AC785" i="20"/>
  <c r="AD785" i="20"/>
  <c r="AE785" i="20"/>
  <c r="AA785" i="20"/>
  <c r="AB777" i="20"/>
  <c r="AC777" i="20"/>
  <c r="AD777" i="20"/>
  <c r="AE777" i="20"/>
  <c r="AA777" i="20"/>
  <c r="AB769" i="20"/>
  <c r="AC769" i="20"/>
  <c r="AD769" i="20"/>
  <c r="AE769" i="20"/>
  <c r="AA769" i="20"/>
  <c r="AB761" i="20"/>
  <c r="AC761" i="20"/>
  <c r="AD761" i="20"/>
  <c r="AE761" i="20"/>
  <c r="AA761" i="20"/>
  <c r="AB753" i="20"/>
  <c r="AC753" i="20"/>
  <c r="AD753" i="20"/>
  <c r="AE753" i="20"/>
  <c r="AA753" i="20"/>
  <c r="AC788" i="20"/>
  <c r="AD788" i="20"/>
  <c r="AE788" i="20"/>
  <c r="AA788" i="20"/>
  <c r="AB788" i="20"/>
  <c r="AE818" i="20"/>
  <c r="AA818" i="20"/>
  <c r="AB818" i="20"/>
  <c r="AC818" i="20"/>
  <c r="AD818" i="20"/>
  <c r="AB824" i="20"/>
  <c r="AC824" i="20"/>
  <c r="AD824" i="20"/>
  <c r="AE824" i="20"/>
  <c r="AA824" i="20"/>
  <c r="AB816" i="20"/>
  <c r="AC816" i="20"/>
  <c r="AA816" i="20"/>
  <c r="AD816" i="20"/>
  <c r="AE816" i="20"/>
  <c r="AA808" i="20"/>
  <c r="AB808" i="20"/>
  <c r="AC808" i="20"/>
  <c r="AD808" i="20"/>
  <c r="AE808" i="20"/>
  <c r="AA800" i="20"/>
  <c r="AB800" i="20"/>
  <c r="AC800" i="20"/>
  <c r="AD800" i="20"/>
  <c r="AE800" i="20"/>
  <c r="AA792" i="20"/>
  <c r="AB792" i="20"/>
  <c r="AC792" i="20"/>
  <c r="AD792" i="20"/>
  <c r="AE792" i="20"/>
  <c r="AA784" i="20"/>
  <c r="AB784" i="20"/>
  <c r="AC784" i="20"/>
  <c r="AD784" i="20"/>
  <c r="AE784" i="20"/>
  <c r="AA776" i="20"/>
  <c r="AB776" i="20"/>
  <c r="AC776" i="20"/>
  <c r="AD776" i="20"/>
  <c r="AE776" i="20"/>
  <c r="AA768" i="20"/>
  <c r="AB768" i="20"/>
  <c r="AC768" i="20"/>
  <c r="AD768" i="20"/>
  <c r="AE768" i="20"/>
  <c r="AA760" i="20"/>
  <c r="AB760" i="20"/>
  <c r="AC760" i="20"/>
  <c r="AD760" i="20"/>
  <c r="AE760" i="20"/>
  <c r="AA752" i="20"/>
  <c r="AB752" i="20"/>
  <c r="AC752" i="20"/>
  <c r="AD752" i="20"/>
  <c r="AE752" i="20"/>
  <c r="AC804" i="20"/>
  <c r="AD804" i="20"/>
  <c r="AE804" i="20"/>
  <c r="AA804" i="20"/>
  <c r="AB804" i="20"/>
  <c r="AC780" i="20"/>
  <c r="AD780" i="20"/>
  <c r="AE780" i="20"/>
  <c r="AA780" i="20"/>
  <c r="AB780" i="20"/>
  <c r="AB817" i="20"/>
  <c r="AC817" i="20"/>
  <c r="AE817" i="20"/>
  <c r="AD817" i="20"/>
  <c r="AA817" i="20"/>
  <c r="AD823" i="20"/>
  <c r="AE823" i="20"/>
  <c r="AA823" i="20"/>
  <c r="AB823" i="20"/>
  <c r="AC823" i="20"/>
  <c r="AD815" i="20"/>
  <c r="AE815" i="20"/>
  <c r="AA815" i="20"/>
  <c r="AB815" i="20"/>
  <c r="AC815" i="20"/>
  <c r="AD807" i="20"/>
  <c r="AE807" i="20"/>
  <c r="AA807" i="20"/>
  <c r="AB807" i="20"/>
  <c r="AC807" i="20"/>
  <c r="AD799" i="20"/>
  <c r="AE799" i="20"/>
  <c r="AA799" i="20"/>
  <c r="AB799" i="20"/>
  <c r="AC799" i="20"/>
  <c r="AD791" i="20"/>
  <c r="AE791" i="20"/>
  <c r="AA791" i="20"/>
  <c r="AB791" i="20"/>
  <c r="AC791" i="20"/>
  <c r="AD783" i="20"/>
  <c r="AE783" i="20"/>
  <c r="AA783" i="20"/>
  <c r="AB783" i="20"/>
  <c r="AC783" i="20"/>
  <c r="AD775" i="20"/>
  <c r="AE775" i="20"/>
  <c r="AA775" i="20"/>
  <c r="AB775" i="20"/>
  <c r="AC775" i="20"/>
  <c r="AD767" i="20"/>
  <c r="AE767" i="20"/>
  <c r="AA767" i="20"/>
  <c r="AB767" i="20"/>
  <c r="AC767" i="20"/>
  <c r="AD759" i="20"/>
  <c r="AE759" i="20"/>
  <c r="AA759" i="20"/>
  <c r="AB759" i="20"/>
  <c r="AC759" i="20"/>
  <c r="AD751" i="20"/>
  <c r="AE751" i="20"/>
  <c r="AA751" i="20"/>
  <c r="AB751" i="20"/>
  <c r="AC751" i="20"/>
  <c r="AC812" i="20"/>
  <c r="AD812" i="20"/>
  <c r="AE812" i="20"/>
  <c r="AA812" i="20"/>
  <c r="AB812" i="20"/>
  <c r="AC748" i="20"/>
  <c r="AD748" i="20"/>
  <c r="AE748" i="20"/>
  <c r="AA748" i="20"/>
  <c r="AB748" i="20"/>
  <c r="AE802" i="20"/>
  <c r="AA802" i="20"/>
  <c r="AB802" i="20"/>
  <c r="AC802" i="20"/>
  <c r="AD802" i="20"/>
  <c r="AA822" i="20"/>
  <c r="AC822" i="20"/>
  <c r="AB822" i="20"/>
  <c r="AD822" i="20"/>
  <c r="AE822" i="20"/>
  <c r="AA814" i="20"/>
  <c r="AB814" i="20"/>
  <c r="AD814" i="20"/>
  <c r="AE814" i="20"/>
  <c r="AC814" i="20"/>
  <c r="AA806" i="20"/>
  <c r="AB806" i="20"/>
  <c r="AC806" i="20"/>
  <c r="AD806" i="20"/>
  <c r="AE806" i="20"/>
  <c r="AA798" i="20"/>
  <c r="AB798" i="20"/>
  <c r="AC798" i="20"/>
  <c r="AD798" i="20"/>
  <c r="AE798" i="20"/>
  <c r="AA790" i="20"/>
  <c r="AB790" i="20"/>
  <c r="AC790" i="20"/>
  <c r="AD790" i="20"/>
  <c r="AE790" i="20"/>
  <c r="AA782" i="20"/>
  <c r="AB782" i="20"/>
  <c r="AC782" i="20"/>
  <c r="AD782" i="20"/>
  <c r="AE782" i="20"/>
  <c r="AA774" i="20"/>
  <c r="AB774" i="20"/>
  <c r="AC774" i="20"/>
  <c r="AD774" i="20"/>
  <c r="AE774" i="20"/>
  <c r="AA766" i="20"/>
  <c r="AB766" i="20"/>
  <c r="AC766" i="20"/>
  <c r="AD766" i="20"/>
  <c r="AE766" i="20"/>
  <c r="AA758" i="20"/>
  <c r="AB758" i="20"/>
  <c r="AC758" i="20"/>
  <c r="AD758" i="20"/>
  <c r="AE758" i="20"/>
  <c r="AA750" i="20"/>
  <c r="AB750" i="20"/>
  <c r="AC750" i="20"/>
  <c r="AD750" i="20"/>
  <c r="AE750" i="20"/>
  <c r="AC796" i="20"/>
  <c r="AD796" i="20"/>
  <c r="AE796" i="20"/>
  <c r="AA796" i="20"/>
  <c r="AB796" i="20"/>
  <c r="AC764" i="20"/>
  <c r="AD764" i="20"/>
  <c r="AE764" i="20"/>
  <c r="AA764" i="20"/>
  <c r="AB764" i="20"/>
  <c r="AE794" i="20"/>
  <c r="AA794" i="20"/>
  <c r="AB794" i="20"/>
  <c r="AC794" i="20"/>
  <c r="AD794" i="20"/>
  <c r="AA821" i="20"/>
  <c r="AB821" i="20"/>
  <c r="AC821" i="20"/>
  <c r="AD821" i="20"/>
  <c r="AE821" i="20"/>
  <c r="AA813" i="20"/>
  <c r="AB813" i="20"/>
  <c r="AC813" i="20"/>
  <c r="AD813" i="20"/>
  <c r="AE813" i="20"/>
  <c r="AA805" i="20"/>
  <c r="AB805" i="20"/>
  <c r="AC805" i="20"/>
  <c r="AD805" i="20"/>
  <c r="AE805" i="20"/>
  <c r="AA797" i="20"/>
  <c r="AB797" i="20"/>
  <c r="AC797" i="20"/>
  <c r="AD797" i="20"/>
  <c r="AE797" i="20"/>
  <c r="AA789" i="20"/>
  <c r="AB789" i="20"/>
  <c r="AC789" i="20"/>
  <c r="AD789" i="20"/>
  <c r="AE789" i="20"/>
  <c r="AA781" i="20"/>
  <c r="AB781" i="20"/>
  <c r="AC781" i="20"/>
  <c r="AD781" i="20"/>
  <c r="AE781" i="20"/>
  <c r="AA773" i="20"/>
  <c r="AB773" i="20"/>
  <c r="AC773" i="20"/>
  <c r="AD773" i="20"/>
  <c r="AE773" i="20"/>
  <c r="AA765" i="20"/>
  <c r="AB765" i="20"/>
  <c r="AC765" i="20"/>
  <c r="AD765" i="20"/>
  <c r="AE765" i="20"/>
  <c r="AA757" i="20"/>
  <c r="AB757" i="20"/>
  <c r="AC757" i="20"/>
  <c r="AD757" i="20"/>
  <c r="AE757" i="20"/>
  <c r="AA749" i="20"/>
  <c r="AB749" i="20"/>
  <c r="AC749" i="20"/>
  <c r="AD749" i="20"/>
  <c r="AE749" i="20"/>
  <c r="K967" i="20"/>
  <c r="K980" i="20"/>
  <c r="K944" i="20"/>
  <c r="K959" i="20"/>
  <c r="K988" i="20"/>
  <c r="K987" i="20"/>
  <c r="K979" i="20"/>
  <c r="K958" i="20"/>
  <c r="K957" i="20"/>
  <c r="K986" i="20"/>
  <c r="K978" i="20"/>
  <c r="K968" i="20"/>
  <c r="K943" i="20"/>
  <c r="K966" i="20"/>
  <c r="K965" i="20"/>
  <c r="K964" i="20"/>
  <c r="K985" i="20"/>
  <c r="K977" i="20"/>
  <c r="K989" i="20"/>
  <c r="K941" i="20"/>
  <c r="K972" i="20"/>
  <c r="K948" i="20"/>
  <c r="K940" i="20"/>
  <c r="K993" i="20"/>
  <c r="K971" i="20"/>
  <c r="K963" i="20"/>
  <c r="K955" i="20"/>
  <c r="K947" i="20"/>
  <c r="K984" i="20"/>
  <c r="K976" i="20"/>
  <c r="K960" i="20"/>
  <c r="K981" i="20"/>
  <c r="K942" i="20"/>
  <c r="K973" i="20"/>
  <c r="K956" i="20"/>
  <c r="K992" i="20"/>
  <c r="K962" i="20"/>
  <c r="K946" i="20"/>
  <c r="K983" i="20"/>
  <c r="K975" i="20"/>
  <c r="K990" i="20"/>
  <c r="K952" i="20"/>
  <c r="K951" i="20"/>
  <c r="K950" i="20"/>
  <c r="K949" i="20"/>
  <c r="K970" i="20"/>
  <c r="K954" i="20"/>
  <c r="K991" i="20"/>
  <c r="K969" i="20"/>
  <c r="K961" i="20"/>
  <c r="K953" i="20"/>
  <c r="K945" i="20"/>
  <c r="K982" i="20"/>
  <c r="K974" i="20"/>
  <c r="R744" i="20"/>
  <c r="AA744" i="20"/>
  <c r="AB744" i="20"/>
  <c r="AC744" i="20"/>
  <c r="AD744" i="20"/>
  <c r="AE744" i="20"/>
  <c r="R800" i="20"/>
  <c r="R776" i="20"/>
  <c r="R768" i="20"/>
  <c r="R752" i="20"/>
  <c r="R816" i="20"/>
  <c r="R760" i="20"/>
  <c r="R745" i="20"/>
  <c r="R784" i="20"/>
  <c r="R808" i="20"/>
  <c r="R792" i="20"/>
  <c r="R746" i="20"/>
  <c r="R824" i="20"/>
  <c r="R825" i="20"/>
  <c r="R817" i="20"/>
  <c r="R809" i="20"/>
  <c r="R801" i="20"/>
  <c r="R793" i="20"/>
  <c r="R785" i="20"/>
  <c r="R777" i="20"/>
  <c r="R769" i="20"/>
  <c r="R761" i="20"/>
  <c r="R753" i="20"/>
  <c r="R826" i="20"/>
  <c r="R823" i="20"/>
  <c r="R810" i="20"/>
  <c r="R807" i="20"/>
  <c r="R778" i="20"/>
  <c r="R775" i="20"/>
  <c r="R827" i="20"/>
  <c r="R799" i="20"/>
  <c r="R767" i="20"/>
  <c r="R794" i="20"/>
  <c r="R762" i="20"/>
  <c r="R791" i="20"/>
  <c r="R759" i="20"/>
  <c r="R818" i="20"/>
  <c r="R786" i="20"/>
  <c r="R754" i="20"/>
  <c r="R815" i="20"/>
  <c r="R783" i="20"/>
  <c r="R751" i="20"/>
  <c r="R802" i="20"/>
  <c r="R770" i="20"/>
  <c r="R822" i="20"/>
  <c r="R814" i="20"/>
  <c r="R806" i="20"/>
  <c r="R798" i="20"/>
  <c r="R790" i="20"/>
  <c r="R782" i="20"/>
  <c r="R774" i="20"/>
  <c r="R766" i="20"/>
  <c r="R758" i="20"/>
  <c r="R750" i="20"/>
  <c r="R821" i="20"/>
  <c r="R813" i="20"/>
  <c r="R805" i="20"/>
  <c r="R797" i="20"/>
  <c r="R789" i="20"/>
  <c r="R781" i="20"/>
  <c r="R773" i="20"/>
  <c r="R765" i="20"/>
  <c r="R757" i="20"/>
  <c r="R749" i="20"/>
  <c r="R820" i="20"/>
  <c r="R812" i="20"/>
  <c r="R804" i="20"/>
  <c r="R796" i="20"/>
  <c r="R788" i="20"/>
  <c r="R780" i="20"/>
  <c r="R772" i="20"/>
  <c r="R764" i="20"/>
  <c r="R756" i="20"/>
  <c r="R748" i="20"/>
  <c r="R819" i="20"/>
  <c r="R811" i="20"/>
  <c r="R803" i="20"/>
  <c r="R795" i="20"/>
  <c r="R787" i="20"/>
  <c r="R779" i="20"/>
  <c r="R771" i="20"/>
  <c r="R763" i="20"/>
  <c r="R755" i="20"/>
  <c r="R747" i="20"/>
  <c r="Q829" i="20"/>
  <c r="Q828" i="20"/>
  <c r="E438" i="20" l="1"/>
  <c r="E433" i="20"/>
  <c r="D430" i="20"/>
  <c r="E430" i="20" s="1"/>
  <c r="E418" i="20"/>
  <c r="E301" i="20"/>
  <c r="E296" i="20"/>
  <c r="D293" i="20"/>
  <c r="E293" i="20" s="1"/>
  <c r="E281" i="20"/>
  <c r="Z781" i="20"/>
  <c r="Z782" i="20"/>
  <c r="Z783" i="20"/>
  <c r="Z784" i="20"/>
  <c r="Z785" i="20"/>
  <c r="Z786" i="20"/>
  <c r="Z787" i="20"/>
  <c r="Z788" i="20"/>
  <c r="Z789" i="20"/>
  <c r="Z790" i="20"/>
  <c r="Z791" i="20"/>
  <c r="Z792" i="20"/>
  <c r="Z793" i="20"/>
  <c r="Z794" i="20"/>
  <c r="Z795" i="20"/>
  <c r="Z796" i="20"/>
  <c r="Z797" i="20"/>
  <c r="Z798" i="20"/>
  <c r="Z799" i="20"/>
  <c r="Z800" i="20"/>
  <c r="Z801" i="20"/>
  <c r="Z802" i="20"/>
  <c r="Z803" i="20"/>
  <c r="Z804" i="20"/>
  <c r="Z805" i="20"/>
  <c r="Z806" i="20"/>
  <c r="Z807" i="20"/>
  <c r="Z808" i="20"/>
  <c r="Z809" i="20"/>
  <c r="Z810" i="20"/>
  <c r="Z811" i="20"/>
  <c r="Z812" i="20"/>
  <c r="Z813" i="20"/>
  <c r="Z814" i="20"/>
  <c r="Z815" i="20"/>
  <c r="Z816" i="20"/>
  <c r="Z817" i="20"/>
  <c r="Z818" i="20"/>
  <c r="Z819" i="20"/>
  <c r="Z820" i="20"/>
  <c r="Z821" i="20"/>
  <c r="Z822" i="20"/>
  <c r="Z823" i="20"/>
  <c r="Z824" i="20"/>
  <c r="Z825" i="20"/>
  <c r="Z826" i="20"/>
  <c r="Z827" i="20"/>
  <c r="Z780" i="20"/>
  <c r="C114" i="20" l="1"/>
  <c r="Z745" i="20" l="1"/>
  <c r="Z746" i="20"/>
  <c r="Z776" i="20"/>
  <c r="Z777" i="20"/>
  <c r="Z778" i="20"/>
  <c r="Z779" i="20"/>
  <c r="C111" i="20"/>
  <c r="C110" i="20"/>
  <c r="C109" i="20"/>
  <c r="C108" i="20"/>
  <c r="C107" i="20"/>
  <c r="C103" i="20"/>
  <c r="C919" i="20" l="1"/>
  <c r="C920" i="20"/>
  <c r="C922" i="20"/>
  <c r="D922" i="20" s="1"/>
  <c r="H111" i="20" s="1"/>
  <c r="C921" i="20"/>
  <c r="C918" i="20"/>
  <c r="E918" i="20" s="1"/>
  <c r="D921" i="20"/>
  <c r="H110" i="20" s="1"/>
  <c r="E921" i="20"/>
  <c r="E920" i="20"/>
  <c r="D920" i="20"/>
  <c r="H109" i="20" s="1"/>
  <c r="E919" i="20"/>
  <c r="D919" i="20"/>
  <c r="H108" i="20" s="1"/>
  <c r="C1001" i="20"/>
  <c r="B35" i="20"/>
  <c r="C1002" i="20"/>
  <c r="B38" i="20"/>
  <c r="C1000" i="20"/>
  <c r="B31" i="20"/>
  <c r="C998" i="20"/>
  <c r="H998" i="20" s="1"/>
  <c r="B23" i="20"/>
  <c r="C999" i="20"/>
  <c r="B27" i="20"/>
  <c r="W742" i="20"/>
  <c r="V742" i="20"/>
  <c r="U742" i="20"/>
  <c r="T742" i="20"/>
  <c r="S742" i="20"/>
  <c r="E166" i="20"/>
  <c r="E161" i="20"/>
  <c r="D158" i="20"/>
  <c r="E158" i="20" s="1"/>
  <c r="E146" i="20"/>
  <c r="E569" i="20"/>
  <c r="E564" i="20"/>
  <c r="D561" i="20"/>
  <c r="E561" i="20" s="1"/>
  <c r="E553" i="20"/>
  <c r="I107" i="20" l="1"/>
  <c r="M107" i="20"/>
  <c r="I110" i="20"/>
  <c r="M110" i="20"/>
  <c r="D918" i="20"/>
  <c r="H107" i="20" s="1"/>
  <c r="I108" i="20"/>
  <c r="M108" i="20"/>
  <c r="I109" i="20"/>
  <c r="M109" i="20"/>
  <c r="E922" i="20"/>
  <c r="H112" i="20"/>
  <c r="AE828" i="20"/>
  <c r="D111" i="20" s="1"/>
  <c r="AD828" i="20"/>
  <c r="D110" i="20" s="1"/>
  <c r="AA828" i="20"/>
  <c r="D107" i="20" s="1"/>
  <c r="AB828" i="20"/>
  <c r="D108" i="20" s="1"/>
  <c r="AC828" i="20"/>
  <c r="D109" i="20" s="1"/>
  <c r="D998" i="20"/>
  <c r="AA742" i="20"/>
  <c r="E999" i="20"/>
  <c r="AB742" i="20"/>
  <c r="F1002" i="20"/>
  <c r="AE742" i="20"/>
  <c r="D1000" i="20"/>
  <c r="AC742" i="20"/>
  <c r="D1001" i="20"/>
  <c r="AD742" i="20"/>
  <c r="E699" i="20"/>
  <c r="E715" i="20"/>
  <c r="E710" i="20"/>
  <c r="D707" i="20"/>
  <c r="E707" i="20" s="1"/>
  <c r="I111" i="20" l="1"/>
  <c r="M111" i="20"/>
  <c r="M112" i="20"/>
  <c r="I112" i="20"/>
  <c r="AI742" i="20"/>
  <c r="AN742" i="20"/>
  <c r="AS742" i="20" s="1"/>
  <c r="AX742" i="20" s="1"/>
  <c r="AJ742" i="20"/>
  <c r="AO742" i="20"/>
  <c r="AT742" i="20" s="1"/>
  <c r="AH742" i="20"/>
  <c r="AM742" i="20"/>
  <c r="AR742" i="20" s="1"/>
  <c r="AW742" i="20" s="1"/>
  <c r="AG742" i="20"/>
  <c r="AL742" i="20"/>
  <c r="AQ742" i="20" s="1"/>
  <c r="AV742" i="20" s="1"/>
  <c r="AF742" i="20"/>
  <c r="AK742" i="20"/>
  <c r="AP742" i="20" s="1"/>
  <c r="AU742" i="20" s="1"/>
  <c r="AE829" i="20"/>
  <c r="AJ830" i="20" s="1"/>
  <c r="X830" i="20" s="1"/>
  <c r="F1000" i="20"/>
  <c r="F1001" i="20"/>
  <c r="E1002" i="20"/>
  <c r="E1001" i="20"/>
  <c r="D1002" i="20"/>
  <c r="E1000" i="20"/>
  <c r="F998" i="20"/>
  <c r="E998" i="20"/>
  <c r="D999" i="20"/>
  <c r="F999" i="20"/>
  <c r="D112" i="20" l="1"/>
  <c r="G1000" i="20"/>
  <c r="L109" i="20" s="1"/>
  <c r="G1002" i="20"/>
  <c r="L111" i="20" s="1"/>
  <c r="E1003" i="20"/>
  <c r="G1001" i="20"/>
  <c r="L110" i="20" s="1"/>
  <c r="F1003" i="20"/>
  <c r="G999" i="20"/>
  <c r="L108" i="20" s="1"/>
  <c r="G998" i="20"/>
  <c r="L107" i="20" s="1"/>
  <c r="D1003" i="20"/>
  <c r="L112" i="20" l="1"/>
  <c r="G1003" i="20"/>
  <c r="E923" i="20" l="1"/>
  <c r="D923" i="20"/>
  <c r="H1002" i="20" s="1"/>
  <c r="H999" i="20"/>
  <c r="H1003"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Schnepfleitner Rainer</author>
    <author>Giampà Noah</author>
  </authors>
  <commentList>
    <comment ref="E152" authorId="0" shapeId="0" xr:uid="{4B5053AD-E85B-43CA-B29F-531A18F818B1}">
      <text>
        <r>
          <rPr>
            <sz val="9"/>
            <color indexed="81"/>
            <rFont val="Segoe UI"/>
            <family val="2"/>
          </rPr>
          <t>Förderungsberechtigt sind ausschliesslich Medienunternehmen, die ein periodisches Medium
publizieren, das ständig und in bedeutendem Umfang Nachrichten, Analysen, Kommentare und
Hintergrundinformationen zu politischen Themen und Ereignissen in Liechtenstein enthält.
Die Förderungswürdigkeit eines periodischen Mediums, das über 50 % entgeltliche Veröffentlichungen
aufweist, ist ausgeschlossen.</t>
        </r>
      </text>
    </comment>
    <comment ref="E163" authorId="0" shapeId="0" xr:uid="{7843B74C-D374-4FA7-9673-4BAD9296F62D}">
      <text>
        <r>
          <rPr>
            <sz val="9"/>
            <color indexed="81"/>
            <rFont val="Segoe UI"/>
            <family val="2"/>
          </rPr>
          <t>Ungeachtet des Abs. 1 ist die Förderungswürdigkeit eines periodischen Mediums ausgeschlossen,
das thematisch vorwiegend einen bestimmten Personenkreis anspricht (Mitglieder, Mitarbeiter, Kunden, Fachkreise und dergleichen) oder das vorwiegend religiösen oder radikal-ideologischen Inhalts ist.</t>
        </r>
      </text>
    </comment>
    <comment ref="E165" authorId="0" shapeId="0" xr:uid="{46DEBE97-C7FF-4BAA-A4BD-A247E3937590}">
      <text>
        <r>
          <rPr>
            <sz val="9"/>
            <color indexed="81"/>
            <rFont val="Segoe UI"/>
            <family val="2"/>
          </rPr>
          <t>Ungeachtet des Abs. 1 ist die Förderungswürdigkeit eines periodischen Mediums ausgeschlossen,
das auf anderer Grundlage bereits mit staatlichen Mitteln gefördert wird.</t>
        </r>
      </text>
    </comment>
    <comment ref="K176" authorId="0" shapeId="0" xr:uid="{140F8559-575E-4139-9785-4DD00DA1C7B1}">
      <text>
        <r>
          <rPr>
            <sz val="9"/>
            <color indexed="81"/>
            <rFont val="Segoe UI"/>
            <family val="2"/>
          </rPr>
          <t xml:space="preserve">Diese Spalte muss nicht befüllt werden - sie </t>
        </r>
        <r>
          <rPr>
            <b/>
            <sz val="9"/>
            <color indexed="81"/>
            <rFont val="Segoe UI"/>
            <family val="2"/>
          </rPr>
          <t>kann</t>
        </r>
        <r>
          <rPr>
            <sz val="9"/>
            <color indexed="81"/>
            <rFont val="Segoe UI"/>
            <family val="2"/>
          </rPr>
          <t xml:space="preserve"> befüllt werden, falls es für Sie einfacher ist damit die Gesamtsumme Ihrer Rechnung zu kontrollieren</t>
        </r>
      </text>
    </comment>
    <comment ref="E287" authorId="0" shapeId="0" xr:uid="{7F427346-7519-4152-82BA-034699FFBB1A}">
      <text>
        <r>
          <rPr>
            <sz val="9"/>
            <color indexed="81"/>
            <rFont val="Segoe UI"/>
            <family val="2"/>
          </rPr>
          <t>Förderungsberechtigt sind ausschliesslich Medienunternehmen, die ein periodisches Medium
publizieren, das ständig und in bedeutendem Umfang Nachrichten, Analysen, Kommentare und
Hintergrundinformationen zu politischen Themen und Ereignissen in Liechtenstein enthält.
Die Förderungswürdigkeit eines periodischen Mediums, das über 50 % entgeltliche Veröffentlichungen
aufweist, ist ausgeschlossen.</t>
        </r>
      </text>
    </comment>
    <comment ref="E298" authorId="0" shapeId="0" xr:uid="{379DCF50-D4C1-427E-AEC8-378DE1766590}">
      <text>
        <r>
          <rPr>
            <sz val="9"/>
            <color indexed="81"/>
            <rFont val="Segoe UI"/>
            <family val="2"/>
          </rPr>
          <t>Ungeachtet des Abs. 1 ist die Förderungswürdigkeit eines periodischen Mediums ausgeschlossen,
das thematisch vorwiegend einen bestimmten Personenkreis anspricht (Mitglieder, Mitarbeiter, Kunden, Fachkreise und dergleichen) oder das vorwiegend religiösen oder radikal-ideologischen Inhalts ist.</t>
        </r>
      </text>
    </comment>
    <comment ref="E300" authorId="0" shapeId="0" xr:uid="{544ABD63-4277-4435-8F28-F2BFCEFE660F}">
      <text>
        <r>
          <rPr>
            <sz val="9"/>
            <color indexed="81"/>
            <rFont val="Segoe UI"/>
            <family val="2"/>
          </rPr>
          <t>Ungeachtet des Abs. 1 ist die Förderungswürdigkeit eines periodischen Mediums ausgeschlossen,
das auf anderer Grundlage bereits mit staatlichen Mitteln gefördert wird.</t>
        </r>
      </text>
    </comment>
    <comment ref="K312" authorId="0" shapeId="0" xr:uid="{78D30825-8BAC-43B7-A465-6EB533DBE35D}">
      <text>
        <r>
          <rPr>
            <sz val="9"/>
            <color indexed="81"/>
            <rFont val="Segoe UI"/>
            <family val="2"/>
          </rPr>
          <t xml:space="preserve">Diese Spalte muss nicht befüllt werden - sie </t>
        </r>
        <r>
          <rPr>
            <b/>
            <sz val="9"/>
            <color indexed="81"/>
            <rFont val="Segoe UI"/>
            <family val="2"/>
          </rPr>
          <t>kann</t>
        </r>
        <r>
          <rPr>
            <sz val="9"/>
            <color indexed="81"/>
            <rFont val="Segoe UI"/>
            <family val="2"/>
          </rPr>
          <t xml:space="preserve"> befüllt werden, falls es für Sie einfacher ist damit die Gesamtsummer Ihrer Rechnung zu kontrollieren</t>
        </r>
      </text>
    </comment>
    <comment ref="E424" authorId="0" shapeId="0" xr:uid="{AC46231B-996A-4D87-A846-9F597832EF45}">
      <text>
        <r>
          <rPr>
            <sz val="9"/>
            <color indexed="81"/>
            <rFont val="Segoe UI"/>
            <family val="2"/>
          </rPr>
          <t>Förderungsberechtigt sind ausschliesslich Medienunternehmen, die ein periodisches Medium
publizieren, das ständig und in bedeutendem Umfang Nachrichten, Analysen, Kommentare und
Hintergrundinformationen zu politischen Themen und Ereignissen in Liechtenstein enthält.
Die Förderungswürdigkeit eines periodischen Mediums, das über 50 % entgeltliche Veröffentlichungen
aufweist, ist ausgeschlossen.</t>
        </r>
      </text>
    </comment>
    <comment ref="E435" authorId="0" shapeId="0" xr:uid="{7ADB1328-308C-49BF-87A3-06A36B5C73D0}">
      <text>
        <r>
          <rPr>
            <sz val="9"/>
            <color indexed="81"/>
            <rFont val="Segoe UI"/>
            <family val="2"/>
          </rPr>
          <t>Ungeachtet des Abs. 1 ist die Förderungswürdigkeit eines periodischen Mediums ausgeschlossen,
das thematisch vorwiegend einen bestimmten Personenkreis anspricht (Mitglieder, Mitarbeiter, Kunden, Fachkreise und dergleichen) oder das vorwiegend religiösen oder radikal-ideologischen Inhalts ist.</t>
        </r>
      </text>
    </comment>
    <comment ref="E437" authorId="0" shapeId="0" xr:uid="{11C60365-CD6D-4979-B2CC-6F1EAAE0CEA2}">
      <text>
        <r>
          <rPr>
            <sz val="9"/>
            <color indexed="81"/>
            <rFont val="Segoe UI"/>
            <family val="2"/>
          </rPr>
          <t>Ungeachtet des Abs. 1 ist die Förderungswürdigkeit eines periodischen Mediums ausgeschlossen,
das auf anderer Grundlage bereits mit staatlichen Mitteln gefördert wird.</t>
        </r>
      </text>
    </comment>
    <comment ref="K448" authorId="0" shapeId="0" xr:uid="{41CABECF-145C-4C2E-AFB8-5F6CB98E51D6}">
      <text>
        <r>
          <rPr>
            <sz val="9"/>
            <color indexed="81"/>
            <rFont val="Segoe UI"/>
            <family val="2"/>
          </rPr>
          <t xml:space="preserve">Diese Spalte muss nicht befüllt werden - sie </t>
        </r>
        <r>
          <rPr>
            <b/>
            <sz val="9"/>
            <color indexed="81"/>
            <rFont val="Segoe UI"/>
            <family val="2"/>
          </rPr>
          <t>kann</t>
        </r>
        <r>
          <rPr>
            <sz val="9"/>
            <color indexed="81"/>
            <rFont val="Segoe UI"/>
            <family val="2"/>
          </rPr>
          <t xml:space="preserve"> befüllt werden, falls es für Sie einfacher ist damit die Gesamtsummer Ihrer Rechnung zu kontrollieren</t>
        </r>
      </text>
    </comment>
    <comment ref="E555" authorId="0" shapeId="0" xr:uid="{8D91D626-7932-4517-B517-82450A36AFF9}">
      <text>
        <r>
          <rPr>
            <sz val="9"/>
            <color indexed="81"/>
            <rFont val="Segoe UI"/>
            <family val="2"/>
          </rPr>
          <t>Förderungsberechtigt sind ausschliesslich Medienunternehmen, die ein periodisches Medium
publizieren, das ständig und in bedeutendem Umfang Nachrichten, Analysen, Kommentare und
Hintergrundinformationen zu politischen Themen und Ereignissen in Liechtenstein enthält.
Die Förderungswürdigkeit eines periodischen Mediums, das über 50 % entgeltliche Veröffentlichungen
aufweist, ist ausgeschlossen.</t>
        </r>
      </text>
    </comment>
    <comment ref="E566" authorId="0" shapeId="0" xr:uid="{57C43ACE-66D2-4EA8-A17E-06A3FD4964A2}">
      <text>
        <r>
          <rPr>
            <sz val="9"/>
            <color indexed="81"/>
            <rFont val="Segoe UI"/>
            <family val="2"/>
          </rPr>
          <t>Ungeachtet des Abs. 1 ist die Förderungswürdigkeit eines periodischen Mediums ausgeschlossen,
das thematisch vorwiegend einen bestimmten Personenkreis anspricht (Mitglieder, Mitarbeiter, Kunden, Fachkreise und dergleichen) oder das vorwiegend religiösen oder radikal-ideologischen Inhalts ist.</t>
        </r>
      </text>
    </comment>
    <comment ref="E568" authorId="0" shapeId="0" xr:uid="{89C57A19-D695-4D3D-9699-C17160AF7374}">
      <text>
        <r>
          <rPr>
            <sz val="9"/>
            <color indexed="81"/>
            <rFont val="Segoe UI"/>
            <family val="2"/>
          </rPr>
          <t>Ungeachtet des Abs. 1 ist die Förderungswürdigkeit eines periodischen Mediums ausgeschlossen,
das auf anderer Grundlage bereits mit staatlichen Mitteln gefördert wird.</t>
        </r>
      </text>
    </comment>
    <comment ref="E701" authorId="0" shapeId="0" xr:uid="{D1F5DCB1-A185-4D95-8406-623DA030CDE5}">
      <text>
        <r>
          <rPr>
            <sz val="9"/>
            <color indexed="81"/>
            <rFont val="Segoe UI"/>
            <family val="2"/>
          </rPr>
          <t>Förderungsberechtigt sind ausschliesslich Medienunternehmen, die ein periodisches Medium
publizieren, das ständig und in bedeutendem Umfang Nachrichten, Analysen, Kommentare und
Hintergrundinformationen zu politischen Themen und Ereignissen in Liechtenstein enthält.
Die Förderungswürdigkeit eines periodischen Mediums, das über 50 % entgeltliche Veröffentlichungen
aufweist, ist ausgeschlossen.</t>
        </r>
      </text>
    </comment>
    <comment ref="E712" authorId="0" shapeId="0" xr:uid="{3E421001-B4CE-4914-8CCA-585CBE4EAB1E}">
      <text>
        <r>
          <rPr>
            <sz val="9"/>
            <color indexed="81"/>
            <rFont val="Segoe UI"/>
            <family val="2"/>
          </rPr>
          <t>Ungeachtet des Abs. 1 ist die Förderungswürdigkeit eines periodischen Mediums ausgeschlossen,
das thematisch vorwiegend einen bestimmten Personenkreis anspricht (Mitglieder, Mitarbeiter, Kunden, Fachkreise und dergleichen) oder das vorwiegend religiösen oder radikal-ideologischen Inhalts ist.</t>
        </r>
      </text>
    </comment>
    <comment ref="E714" authorId="0" shapeId="0" xr:uid="{321185B2-666C-4BDF-A48A-83588375B403}">
      <text>
        <r>
          <rPr>
            <sz val="9"/>
            <color indexed="81"/>
            <rFont val="Segoe UI"/>
            <family val="2"/>
          </rPr>
          <t>Ungeachtet des Abs. 1 ist die Förderungswürdigkeit eines periodischen Mediums ausgeschlossen,
das auf anderer Grundlage bereits mit staatlichen Mitteln gefördert wird.</t>
        </r>
      </text>
    </comment>
    <comment ref="I725" authorId="0" shapeId="0" xr:uid="{0EEF3C8B-5BBD-443D-B371-C162CAA8805D}">
      <text>
        <r>
          <rPr>
            <sz val="9"/>
            <color indexed="81"/>
            <rFont val="Segoe UI"/>
            <family val="2"/>
          </rPr>
          <t xml:space="preserve">Diese Spalte muss nicht befüllt werden - sie </t>
        </r>
        <r>
          <rPr>
            <b/>
            <sz val="9"/>
            <color indexed="81"/>
            <rFont val="Segoe UI"/>
            <family val="2"/>
          </rPr>
          <t>kann</t>
        </r>
        <r>
          <rPr>
            <sz val="9"/>
            <color indexed="81"/>
            <rFont val="Segoe UI"/>
            <family val="2"/>
          </rPr>
          <t xml:space="preserve"> befüllt werden, falls es für Sie einfacher ist damit die Gesamtsummer Ihrer Rechnung zu kontrollieren</t>
        </r>
      </text>
    </comment>
    <comment ref="C741" authorId="0" shapeId="0" xr:uid="{E1EDF4AD-A8D9-4437-ABE0-BA407FB7B4E0}">
      <text>
        <r>
          <rPr>
            <sz val="9"/>
            <color indexed="81"/>
            <rFont val="Segoe UI"/>
            <family val="2"/>
          </rPr>
          <t>Nur im Dropdown aufgeführte Funktionen sind förderungswürdig</t>
        </r>
      </text>
    </comment>
    <comment ref="S741" authorId="1" shapeId="0" xr:uid="{B1363512-349E-4A9E-BA20-EBD589D40AFC}">
      <text>
        <r>
          <rPr>
            <b/>
            <sz val="9"/>
            <color indexed="81"/>
            <rFont val="Segoe UI"/>
            <family val="2"/>
          </rPr>
          <t>Giampà Noah:</t>
        </r>
        <r>
          <rPr>
            <sz val="9"/>
            <color indexed="81"/>
            <rFont val="Segoe UI"/>
            <family val="2"/>
          </rPr>
          <t xml:space="preserve">
Hier stellt sich die Frage:
wie viel Zeit (in %) für welches Medium oder nicht journalistische Tätigkeit aufwendet wird.</t>
        </r>
      </text>
    </comment>
    <comment ref="X742" authorId="0" shapeId="0" xr:uid="{C267A493-EF5C-4302-BD4A-ABBE1AD4F6B3}">
      <text>
        <r>
          <rPr>
            <b/>
            <sz val="9"/>
            <color indexed="81"/>
            <rFont val="Segoe UI"/>
            <family val="2"/>
          </rPr>
          <t>Schnepfleitner Rainer:</t>
        </r>
        <r>
          <rPr>
            <sz val="9"/>
            <color indexed="81"/>
            <rFont val="Segoe UI"/>
            <family val="2"/>
          </rPr>
          <t xml:space="preserve">
% für Führungstätigkeiten
 oder sonstige nicht förderwürdige Tätigkeiten, i.e. nicht für journalistische Tätigkeiten</t>
        </r>
      </text>
    </comment>
    <comment ref="Y742" authorId="0" shapeId="0" xr:uid="{44096B86-DB4E-49EA-8AA7-0FD322E948CA}">
      <text>
        <r>
          <rPr>
            <sz val="9"/>
            <color indexed="81"/>
            <rFont val="Segoe UI"/>
            <family val="2"/>
          </rPr>
          <t>Muss 100% sein</t>
        </r>
      </text>
    </comment>
    <comment ref="H835" authorId="0" shapeId="0" xr:uid="{616E2714-5ACF-490E-84CE-41AFB29E49CF}">
      <text>
        <r>
          <rPr>
            <sz val="9"/>
            <color indexed="81"/>
            <rFont val="Segoe UI"/>
            <family val="2"/>
          </rPr>
          <t>Nur im Dropdown aufgeführte Funktionen sind förderungswürdig</t>
        </r>
      </text>
    </comment>
    <comment ref="K835" authorId="0" shapeId="0" xr:uid="{6389F2B3-6A5A-4E85-9563-F1BF8774A594}">
      <text>
        <r>
          <rPr>
            <sz val="9"/>
            <color indexed="81"/>
            <rFont val="Segoe UI"/>
            <family val="2"/>
          </rPr>
          <t>Bitte auf Rechnungskopie vermerken</t>
        </r>
      </text>
    </comment>
    <comment ref="C937" authorId="0" shapeId="0" xr:uid="{96B70339-2160-4E0A-9766-489B6308681C}">
      <text>
        <r>
          <rPr>
            <sz val="9"/>
            <color indexed="81"/>
            <rFont val="Segoe UI"/>
            <family val="2"/>
          </rPr>
          <t>Bitte auf Rechnungskopie vermerken</t>
        </r>
      </text>
    </comment>
    <comment ref="I937" authorId="0" shapeId="0" xr:uid="{D2AB1175-E201-4283-A87B-0F3D0468764F}">
      <text>
        <r>
          <rPr>
            <sz val="9"/>
            <color indexed="81"/>
            <rFont val="Segoe UI"/>
            <family val="2"/>
          </rPr>
          <t>Wenn es Lohnfortzahlung gibt, dann darf kein Arbeitsausfall geltend gemacht werden</t>
        </r>
      </text>
    </comment>
  </commentList>
</comments>
</file>

<file path=xl/sharedStrings.xml><?xml version="1.0" encoding="utf-8"?>
<sst xmlns="http://schemas.openxmlformats.org/spreadsheetml/2006/main" count="801" uniqueCount="253">
  <si>
    <t>Text</t>
  </si>
  <si>
    <t>Auswahlfelder</t>
  </si>
  <si>
    <t>ja</t>
  </si>
  <si>
    <t>nein</t>
  </si>
  <si>
    <t>_ja_nein</t>
  </si>
  <si>
    <t>Medium</t>
  </si>
  <si>
    <t>CHF</t>
  </si>
  <si>
    <t>%</t>
  </si>
  <si>
    <t>Summe</t>
  </si>
  <si>
    <t xml:space="preserve">Name des Medienunternehmens </t>
  </si>
  <si>
    <t>Strasse</t>
  </si>
  <si>
    <t>Hausnummer</t>
  </si>
  <si>
    <t>Ort</t>
  </si>
  <si>
    <t>Telefon</t>
  </si>
  <si>
    <t>Rechtsform</t>
  </si>
  <si>
    <t>Generelle Angaben zum Medienunternehmen</t>
  </si>
  <si>
    <t>Postleitzahl</t>
  </si>
  <si>
    <t>Redaktionssitz</t>
  </si>
  <si>
    <t>Vertreten durch</t>
  </si>
  <si>
    <t>Bankverbindung für die Überweisung der Medienförderung</t>
  </si>
  <si>
    <t>IBAN</t>
  </si>
  <si>
    <t>Name der Bank</t>
  </si>
  <si>
    <t>nach Art. 4 Abs. 1 lit. a) MFG und nach Art. 4 Abs. 2 lit. a) MFG</t>
  </si>
  <si>
    <t>Hauptamtlicher Mitarbeiter des Medienerzeugnisses</t>
  </si>
  <si>
    <t>Name</t>
  </si>
  <si>
    <t>Nachname / Vorname</t>
  </si>
  <si>
    <t>#</t>
  </si>
  <si>
    <t>Auflage in Liechtenstein</t>
  </si>
  <si>
    <t>nach Art. 4 Abs. 2 lit. b) und c) MFG</t>
  </si>
  <si>
    <t>ja/nein</t>
  </si>
  <si>
    <t>Wenn ja, auf welcher Grundlage</t>
  </si>
  <si>
    <t>Frühzustellungen Inland</t>
  </si>
  <si>
    <t>Transportkosten von Druckerei bis Verteilzentrum</t>
  </si>
  <si>
    <t>Portokosten Inland</t>
  </si>
  <si>
    <t>nach Art. 4 Abs. 2 lit. d) MFG</t>
  </si>
  <si>
    <t>nach Art. 7 Abs. 1 lit. a) MFG</t>
  </si>
  <si>
    <t>Angaben zum Printmedium 1</t>
  </si>
  <si>
    <t>Angaben zum Onlinemedium 1</t>
  </si>
  <si>
    <t>Angaben zum Radio/TV Medium 1</t>
  </si>
  <si>
    <t>Name des Mediums</t>
  </si>
  <si>
    <t>Angaben zum Printmedium 2</t>
  </si>
  <si>
    <t>Angaben zum Printmedium 3</t>
  </si>
  <si>
    <t>nach Art. 4 Abs. 1 lit. e) MFG</t>
  </si>
  <si>
    <t>Beschäftigungsgrad des Hauptamtlicher Mitarbeiters</t>
  </si>
  <si>
    <t xml:space="preserve">nach Art. 4 Abs. 1 lit. d) </t>
  </si>
  <si>
    <t>_Funktion</t>
  </si>
  <si>
    <t>Nachweis der Förderberechtigung</t>
  </si>
  <si>
    <t>Anteil der Berichterstattung über politische Themen und Ereignisse sowie Anteil der entgeltlichen Veröffentlichungen in Prozent, bezogen auf die gesamten Ausgaben des Förderjahres</t>
  </si>
  <si>
    <t xml:space="preserve">  Anteil der Berichterstattung über politische Themen und Ereignisse in Liechtenstein</t>
  </si>
  <si>
    <t xml:space="preserve">  Anteil weitere Themen undEreignisse in Liechtenstein</t>
  </si>
  <si>
    <t xml:space="preserve">  Themen und Ereignisse ohne Liechtenstein-Bezug</t>
  </si>
  <si>
    <t xml:space="preserve">  Entgeltliche Veröffentlichungen </t>
  </si>
  <si>
    <t>Radio/TV</t>
  </si>
  <si>
    <t>Online-Medien</t>
  </si>
  <si>
    <t xml:space="preserve">Vollständiger Jahressatz </t>
  </si>
  <si>
    <t>Magazin</t>
  </si>
  <si>
    <t>Wochenzeitung</t>
  </si>
  <si>
    <t>Tageszeitung</t>
  </si>
  <si>
    <t>Die Belegexemplare des Medienerzeugnisses sind jeweils mit einem vollständig ausgefüllten Auswertungsbogen zu versehen.</t>
  </si>
  <si>
    <t>Auswertungsbogen liegt bei</t>
  </si>
  <si>
    <t>Angaben betreffend d. angesprochene/r Personenkreis/e</t>
  </si>
  <si>
    <t>Andere staatliche Förderung</t>
  </si>
  <si>
    <t>Kosten der Radio-/TV-Signalverbreitung</t>
  </si>
  <si>
    <t>Die Kosten der Verbreitung im Inland sind mit Rechnungskopien zu belegen.</t>
  </si>
  <si>
    <t>Pro Medienerzeugnis muss ein/e hauptamtliche/r Medienmitarbeiter/in angegeben werden. Die durchschnittliche Anstellung dieses Mitarbeiters/dieser Mitarbeiterin muss mindestens 50% betragen.</t>
  </si>
  <si>
    <t>Zur Bestätigung der obigen Angaben ist zu jedem Belegexemplar ein Auswertungsbogen zu erstellen, der pro Seite die vier Anteile
1."Anteil der Berichterstattung über politische Themen und Ereignisse in Liechtenstein";
2. "Anteil weitere Themen und Ereignisse in Liechtenstein"; 
3. "Themen und Ereignisse ohne Liechtenstein-Bezug" und 
4. "Entgeltliche Veröffentlichungen") aufschlüsselt. 
Die Liste der verlangten Belegexemplare ist im Tabellenblatt "Belegexemplare" ersichtlich.</t>
  </si>
  <si>
    <t>Reichweite</t>
  </si>
  <si>
    <t>Hauptamtlicher Mitarbeiter</t>
  </si>
  <si>
    <t>Gesamte Verbreitungskosten im Inland</t>
  </si>
  <si>
    <t>#/Auflage</t>
  </si>
  <si>
    <t>Für die Antragstellung verantwortlichen Person (für Rückfragen)</t>
  </si>
  <si>
    <t>Bemessung der direkten Medienförderung - Medienmitarbeiter</t>
  </si>
  <si>
    <t>Vor- und Nachname</t>
  </si>
  <si>
    <t>Funktion</t>
  </si>
  <si>
    <t>Jan</t>
  </si>
  <si>
    <t>Feb</t>
  </si>
  <si>
    <t>Mar</t>
  </si>
  <si>
    <t>Apr</t>
  </si>
  <si>
    <t>Mai</t>
  </si>
  <si>
    <t>Jun</t>
  </si>
  <si>
    <t>Jul</t>
  </si>
  <si>
    <t>Aug</t>
  </si>
  <si>
    <t>Sep</t>
  </si>
  <si>
    <t>Okt</t>
  </si>
  <si>
    <t>Nov</t>
  </si>
  <si>
    <t>Dez</t>
  </si>
  <si>
    <t>davon für</t>
  </si>
  <si>
    <t>Bezeichnung der Aus- und Weiterbildungen</t>
  </si>
  <si>
    <t>Anzahl der Ausbildungstage</t>
  </si>
  <si>
    <t>Kosten gesamt</t>
  </si>
  <si>
    <t>Wegleitung</t>
  </si>
  <si>
    <t>Ausbildungskosten</t>
  </si>
  <si>
    <t>Zusammenfassung</t>
  </si>
  <si>
    <t>Mittelwert</t>
  </si>
  <si>
    <t xml:space="preserve"> </t>
  </si>
  <si>
    <t>Zur Bestätigung der obigen Angaben ist zu jedem Belegexemplar ein Auswertungsbogen zu erstellen, der pro Seite die vier Anteile
1."Anteil der Berichterstattung über politische Themen und Ereignisse in Liechtenstein";
2. "Anteil weitere Themen und Ereignisse in Liechtenstein"; 
3. "Themen und Ereignisse ohne Liechtenstein-Bezug" und 
4. "Entgeltliche Veröffentlichungen") 
aufschlüsselt. 
Die Liste der verlangten Belegexemplare ist im Tabellenblatt "Belegexemplare" ersichtlich.</t>
  </si>
  <si>
    <t>Aus- und Weiterbildung</t>
  </si>
  <si>
    <t>Admin</t>
  </si>
  <si>
    <t>Redaktor</t>
  </si>
  <si>
    <t>Fotograf</t>
  </si>
  <si>
    <t>Gemäss Medienförderungsverordnung (MFV) vom 22. März 2016 sind die Stellenprozente der Medienmitarbeiter nach Abs. 1 durch Vorlage der betreffenden Abrechnungen der Liechtensteinischen Alters- und Hinterlassenenversicherung (AHV) nachzuweisen.</t>
  </si>
  <si>
    <t>Ø</t>
  </si>
  <si>
    <t>Rechnungskopien liegen bei?</t>
  </si>
  <si>
    <t>Honorar für Freie Mitarbeiter</t>
  </si>
  <si>
    <t>Spesen</t>
  </si>
  <si>
    <t>Arbeitsausfall</t>
  </si>
  <si>
    <t>Anteil der Berichterstattung über politische Themen und Ereignisse in Liechtenstein</t>
  </si>
  <si>
    <t>Anteil weitere Themen undEreignisse in Liechtenstein</t>
  </si>
  <si>
    <t>Themen und Ereignisse ohne Liechtenstein-Bezug</t>
  </si>
  <si>
    <t xml:space="preserve">Entgeltliche Veröffentlichungen </t>
  </si>
  <si>
    <t xml:space="preserve">   Verweisfeld - Sie müssen nichts machen</t>
  </si>
  <si>
    <t xml:space="preserve">   Berechnung - Sie müssen nichts machen</t>
  </si>
  <si>
    <t>Einreichen dieses Antragsformulares</t>
  </si>
  <si>
    <t xml:space="preserve">    o Nachweis der Kosten der Verbreitung im Inland</t>
  </si>
  <si>
    <t xml:space="preserve">  Bemessung der direkten Medienförderung - Medienmitarbeiter</t>
  </si>
  <si>
    <t xml:space="preserve">    o AHV Liste</t>
  </si>
  <si>
    <t xml:space="preserve">    o Rechnungskopien für Ausbildungskosten</t>
  </si>
  <si>
    <t>Allgemeines</t>
  </si>
  <si>
    <t>Bankverbindung</t>
  </si>
  <si>
    <t>Für Rückfragen administrativer Natur steht Ihnen Noah Giampà unter noah.giampa@llv.li oder +423 236 64 88  gerne zur Verfügung.</t>
  </si>
  <si>
    <t>Feldauszeichnungen</t>
  </si>
  <si>
    <t>Erscheinungshäufigkeit (Auflagen) pro Jahr</t>
  </si>
  <si>
    <t xml:space="preserve">    o Belegexemplare (lt. Tabellenblatt "Belegexemplare Vorgaben")</t>
  </si>
  <si>
    <t xml:space="preserve">    o Rechnungskopien, aus welchen auch klar hervorgeht was Gegenstand der journalistischen Leistung ist und welche jeden Artikel individuell ausweist</t>
  </si>
  <si>
    <t xml:space="preserve">   Anmerkungen  - Sie müssen nichts machen</t>
  </si>
  <si>
    <t xml:space="preserve">    o Auswertungsbögen für die Belegexemplare (lt. Tabellenblatt "Auswertungsbögen")</t>
  </si>
  <si>
    <t>Unter den in diesem Antragsformular verwendeten Personenbezeichnungen sind Angehörige des weiblichen und männlichen Geschlechts zu verstehen.</t>
  </si>
  <si>
    <t>Die Ausbildungskosten und Spesen (Reise, Verpflegung, Unterkunft) sind mit Rechnungskopien zu belegen.
Interne Schulungen sind nicht förderwürdig.</t>
  </si>
  <si>
    <t>Q1 (Förderung ja)</t>
  </si>
  <si>
    <t>Politik / Aktuelles / News mit FL-Bezug</t>
  </si>
  <si>
    <t>Q2 (Förderung ja)</t>
  </si>
  <si>
    <t>Gesellschaft / Kultur / Sport mit FL-Bezug</t>
  </si>
  <si>
    <t>Q3 (Förderung nein)</t>
  </si>
  <si>
    <t>Nachrichten ohne FL-Bezug</t>
  </si>
  <si>
    <t>Q4 (Förderung nein)</t>
  </si>
  <si>
    <t>Werbung, PR, Reklame</t>
  </si>
  <si>
    <t>Seite</t>
  </si>
  <si>
    <t>Medienunternehmen</t>
  </si>
  <si>
    <t>Hinweise zum Datenschutz: Die Datenschutzerklärung der Beschwerdekommissionen, Kommissionen und Beiräte finden Sie auf www.staatskalender.li/datenschutzerklaerung</t>
  </si>
  <si>
    <t>Belegexemplare von folgenden Tagen</t>
  </si>
  <si>
    <t>2 Belegexemplare pro Monat</t>
  </si>
  <si>
    <t>Vorgaben für Belegexemplare</t>
  </si>
  <si>
    <t>Liste der, bei „Tageszeitung“, aufgeführten Belegdaten, sowie der an den jeweiligen Vortagen ausgestrahlten Sendungen mit Angabe des Inhalts und der Dauer.</t>
  </si>
  <si>
    <t>Unterschriftenblock</t>
  </si>
  <si>
    <t>Datum</t>
  </si>
  <si>
    <t>Unterschrift</t>
  </si>
  <si>
    <t>Wird das Medienunternehmen auf anderer Grundlage mit staatlichen Mitteln gefördert (ausser COVID Förderung)</t>
  </si>
  <si>
    <t>E-Mail</t>
  </si>
  <si>
    <t>Beschäftigungsgrad des hauptamtlichen Mitarbeiters beim Medium</t>
  </si>
  <si>
    <t>Nr.</t>
  </si>
  <si>
    <t>Zur den  Belegexemplaren ist anzugeben
1. "Anteil FL-Politik"
2. "Anteil"FL-Themen generell"
3. "Anteil Agenturmeldungen"
Die Liste der verlangten Belegexemplare ist im Tabellenblatt "Belegexemplare" ersichtlich.</t>
  </si>
  <si>
    <t>check</t>
  </si>
  <si>
    <t xml:space="preserve">   Eingabefeld - bitte tätigen Sie Ihre Eingaben hier (evenuell vorhandene Angaben bitte überschreiben)</t>
  </si>
  <si>
    <t>Stellen %</t>
  </si>
  <si>
    <t>Spesen gesamt (max CHF 200/Tag)</t>
  </si>
  <si>
    <t>Arbeitsausfall
(CHF 400/Tag)</t>
  </si>
  <si>
    <t>Summen</t>
  </si>
  <si>
    <t xml:space="preserve">                       Antragsformular</t>
  </si>
  <si>
    <t>Honorar für Freie Mitarbeiter - sofern Liechtensteinbezug</t>
  </si>
  <si>
    <r>
      <t xml:space="preserve">Muss in Summe </t>
    </r>
    <r>
      <rPr>
        <b/>
        <sz val="10"/>
        <color theme="1"/>
        <rFont val="Arial"/>
        <family val="2"/>
      </rPr>
      <t>100%</t>
    </r>
    <r>
      <rPr>
        <sz val="10"/>
        <color theme="1"/>
        <rFont val="Arial"/>
        <family val="2"/>
      </rPr>
      <t xml:space="preserve"> sein</t>
    </r>
  </si>
  <si>
    <t>Fehlerauszeichnung</t>
  </si>
  <si>
    <r>
      <t>Es werden diverse Inhaltsprüfungen gemacht. Wenn etwas</t>
    </r>
    <r>
      <rPr>
        <b/>
        <sz val="10"/>
        <color rgb="FFFF0000"/>
        <rFont val="Arial"/>
        <family val="2"/>
      </rPr>
      <t xml:space="preserve"> in rot aufscheint</t>
    </r>
    <r>
      <rPr>
        <sz val="10"/>
        <color theme="1"/>
        <rFont val="Arial"/>
        <family val="2"/>
      </rPr>
      <t xml:space="preserve">, so </t>
    </r>
    <r>
      <rPr>
        <b/>
        <sz val="10"/>
        <color theme="1"/>
        <rFont val="Arial"/>
        <family val="2"/>
      </rPr>
      <t>muss</t>
    </r>
    <r>
      <rPr>
        <sz val="10"/>
        <color theme="1"/>
        <rFont val="Arial"/>
        <family val="2"/>
      </rPr>
      <t xml:space="preserve"> dies korrigiert werden.</t>
    </r>
  </si>
  <si>
    <t>Leistung / Bezeichnung</t>
  </si>
  <si>
    <t>Begründung warum förderungswürdig</t>
  </si>
  <si>
    <t>Sonstiges</t>
  </si>
  <si>
    <t>Gesamt</t>
  </si>
  <si>
    <t>Referenz auf Papierbeleg</t>
  </si>
  <si>
    <t>Leistungserbringer (Firma )</t>
  </si>
  <si>
    <t>Förderfähige Beträge sind auf den Rechnungen (mit Leuchtstift) zu markieren</t>
  </si>
  <si>
    <t>Beträge sind markiert?</t>
  </si>
  <si>
    <t>Firma</t>
  </si>
  <si>
    <t>Die ausbezahlten Honorare sind mit Rechnungskopien zu belegen. Aus den Rechnungskopien muss klar hervorgehen, was der Gegenstand der journalitischen Leistung ist.
Jeder Artikel muss separat ausgewiesen werden - Sammelrechnungen sind nicht zulässig. Die einzelnen Rechnungen können auch in einen separaten Blatt beigelegt werden.
PR Beiträge werden nicht gefördert. Agenturen und Spesen sind ausgeschlossen.</t>
  </si>
  <si>
    <t>Begründung der Förderwürdigkeit</t>
  </si>
  <si>
    <t>Frühzstellungen Inland</t>
  </si>
  <si>
    <t>für FTE Berechung
"Normale MA"</t>
  </si>
  <si>
    <t>für FTE Berechung
"Praktikanten"</t>
  </si>
  <si>
    <t>_null_eins</t>
  </si>
  <si>
    <t>Lohnfortzahlung wärend der Aus- und Weiterbildung</t>
  </si>
  <si>
    <t>Kosten</t>
  </si>
  <si>
    <t>% zu fördern</t>
  </si>
  <si>
    <t xml:space="preserve">Aus- und Weiterbildung </t>
  </si>
  <si>
    <t xml:space="preserve">Bemessung der indirekten Medienförderung - Verbreitungskosten im Inland </t>
  </si>
  <si>
    <t>Bemessung der indirekten Medienförderung - Verbreitungskosten im Inland</t>
  </si>
  <si>
    <t>PraktikantIn
1 … ja
0 … nein</t>
  </si>
  <si>
    <t>Begründung FL-Bezug</t>
  </si>
  <si>
    <t>Beleg-Nummer</t>
  </si>
  <si>
    <t xml:space="preserve">   ! Bei fehlenden oder unzureichenden Belegen bzw. Nachweisen wird eine Förderung ausgeschlossen !</t>
  </si>
  <si>
    <t>Rechnungskopien liegen bei und sind einfach nachvollziehbar</t>
  </si>
  <si>
    <t xml:space="preserve">    o Eine Auflistung aller freien Mitarbeiter mit Angabe aller beantragten Artikel, deren Titel, Thema, Datum und eine Begründung des FL-Bezuges (bitte ausführlich)</t>
  </si>
  <si>
    <t>Nach dem Ausfüllen…</t>
  </si>
  <si>
    <r>
      <rPr>
        <b/>
        <sz val="10"/>
        <color rgb="FFFF0000"/>
        <rFont val="Arial"/>
        <family val="2"/>
      </rPr>
      <t>Einreichung ausschliesslich</t>
    </r>
    <r>
      <rPr>
        <sz val="10"/>
        <color theme="1"/>
        <rFont val="Arial"/>
        <family val="2"/>
      </rPr>
      <t xml:space="preserve"> elektronisch - wie oben erwähnt </t>
    </r>
  </si>
  <si>
    <t>Sie müssen folgendes enthalten</t>
  </si>
  <si>
    <t>Beilagen/Belege</t>
  </si>
  <si>
    <t xml:space="preserve">   ! sämtliche Kosten - sind netto (exklusive MWST) anzugeben und dementsprechend zu belegen !</t>
  </si>
  <si>
    <t>nicht journalistisch</t>
  </si>
  <si>
    <t>Dropdown</t>
  </si>
  <si>
    <t>_Kategorien Verbreitungskosten Online</t>
  </si>
  <si>
    <t>Domänen für förderberechtigte Webseiten (vaterland.li, volksblatt.li, liezeit.li, etc.)</t>
  </si>
  <si>
    <t>Anwendungs- und Supportdienstleistungen</t>
  </si>
  <si>
    <t>Server- und Systemdienstleistungen</t>
  </si>
  <si>
    <t>Lizenzierungs- und Updatekosten</t>
  </si>
  <si>
    <t>Anwendungs- und Supportdienstleistungen sowie Service</t>
  </si>
  <si>
    <t>Server- und Systemdienstleistungen sowie Wartung</t>
  </si>
  <si>
    <t>Internetanbindung (inkl. Wartung sowie Support- und Systemdienstleistungen)</t>
  </si>
  <si>
    <t>Support und Wartung des Servers</t>
  </si>
  <si>
    <t>Kosten für Load Balancer</t>
  </si>
  <si>
    <t>Traffic-Kosten (z. B. Grundpaket und Traffic pro GB)</t>
  </si>
  <si>
    <t>TV-Verbreitung (z. B. Dark Fiber Access und Dark Fiber Core)</t>
  </si>
  <si>
    <t>SMS-Push</t>
  </si>
  <si>
    <t>Newsletter</t>
  </si>
  <si>
    <t>Support für IT-Infrastruktur (inkl. System- und Wartungsdienstleistungen)</t>
  </si>
  <si>
    <t>Pikettdienst und Monitoring der Verbreitungskanäle</t>
  </si>
  <si>
    <t>Firewall</t>
  </si>
  <si>
    <t>Kategorie gemäss Kriterienkatalog</t>
  </si>
  <si>
    <r>
      <t xml:space="preserve">Die Kosten der Verbreitung im Inland sind mit Rechnungskopien zu belegen. </t>
    </r>
    <r>
      <rPr>
        <b/>
        <sz val="10"/>
        <color rgb="FFFF0000"/>
        <rFont val="Arial"/>
        <family val="2"/>
      </rPr>
      <t>Bitte beachten Sie hierzu den Kriterienkatalog der Medienkommission!</t>
    </r>
  </si>
  <si>
    <t>Total Verbreitungskosten Onlinemedium</t>
  </si>
  <si>
    <r>
      <t xml:space="preserve">Artikel - </t>
    </r>
    <r>
      <rPr>
        <sz val="10"/>
        <rFont val="Arial"/>
        <family val="2"/>
      </rPr>
      <t>Titel</t>
    </r>
  </si>
  <si>
    <r>
      <t xml:space="preserve">Artikel - </t>
    </r>
    <r>
      <rPr>
        <sz val="10"/>
        <rFont val="Arial"/>
        <family val="2"/>
      </rPr>
      <t>Thema</t>
    </r>
  </si>
  <si>
    <r>
      <t xml:space="preserve">Artikel - </t>
    </r>
    <r>
      <rPr>
        <sz val="10"/>
        <rFont val="Arial"/>
        <family val="2"/>
      </rPr>
      <t>Datum</t>
    </r>
  </si>
  <si>
    <t>! Nettobeträge - ohne MWST !</t>
  </si>
  <si>
    <r>
      <t>Anstellungs% lt. tatsächlich geleisteter Arbeit</t>
    </r>
    <r>
      <rPr>
        <sz val="10"/>
        <color rgb="FFFF0000"/>
        <rFont val="Arial"/>
        <family val="2"/>
      </rPr>
      <t xml:space="preserve"> </t>
    </r>
    <r>
      <rPr>
        <b/>
        <sz val="10"/>
        <rFont val="Arial"/>
        <family val="2"/>
      </rPr>
      <t>(bitte für jeden Monat eine Zahl eingeben - bei keiner Anstellung 0%!)</t>
    </r>
  </si>
  <si>
    <r>
      <t xml:space="preserve">Ausbildungskosten gesamt
</t>
    </r>
    <r>
      <rPr>
        <b/>
        <sz val="10"/>
        <rFont val="Arial"/>
        <family val="2"/>
      </rPr>
      <t>Nettobeträge - ohne MWST!</t>
    </r>
  </si>
  <si>
    <t xml:space="preserve">                   Medienförderung 2023</t>
  </si>
  <si>
    <t>Begründung</t>
  </si>
  <si>
    <t>Summe pro Medium</t>
  </si>
  <si>
    <t>Begründung 
für</t>
  </si>
  <si>
    <t>Korrektur MK</t>
  </si>
  <si>
    <t>Korrekturen
"Normale MA"</t>
  </si>
  <si>
    <t>Korrekturen
"Praktikanten"</t>
  </si>
  <si>
    <t>Korrekturen MK</t>
  </si>
  <si>
    <t>Korrekturen MK - Sie müssen nichts machen</t>
  </si>
  <si>
    <t xml:space="preserve">Korrekturen MK
</t>
  </si>
  <si>
    <t>Medienmitarbeiter
beantragt</t>
  </si>
  <si>
    <t>Praktikanten
beantragt</t>
  </si>
  <si>
    <t>Kosten Freie MA
beantragt</t>
  </si>
  <si>
    <t>Verbreitungs-kosten
beantragt</t>
  </si>
  <si>
    <t>Aus- und Weiterbildung
beantragt</t>
  </si>
  <si>
    <t>Medienförderung 2023</t>
  </si>
  <si>
    <t xml:space="preserve">              Medienförderung für das Kalenderjahr 2023</t>
  </si>
  <si>
    <t xml:space="preserve">                       Antrag und Auszahlung im Kalenderjahr 2024</t>
  </si>
  <si>
    <t>23. Januar, 3. Februar, 11. März, 6. April, 10. Mai, 3. Juni, 20. Juli, 16. August, 6. September, 4. Oktober, 10. November und 14. Dezember 2023</t>
  </si>
  <si>
    <t>Redaktionelle Artikel, die an den, bei „Tageszeitung“, aufgeführten Belegdaten, sowie am jeweiligen Vortag veröffentlicht wurden, in elektronischer Form (CD-ROM/DVD/USB-Stick/Online-Sharepoint) oder in Papierform.
Statistische Auswertung der Log-File, aus der pro Tag und pro Monat hervorgeht: Anzahl unterschiedlicher Besucher (Unique Visitors), Anzahl der Besuche (Visits), Seiten (Pages) und Zugriffe (Hits) aus Liechtenstein. Zudem die original Log-File(s) über einen zusammenhängenden Zeitraum von mindestens einem Monat auf CD-ROM/DVD, mit Angaben zur eingesetzten Webserver-Software (Name und Version).</t>
  </si>
  <si>
    <t>n/a</t>
  </si>
  <si>
    <t>nicht förderwürdig</t>
  </si>
  <si>
    <t>AHV Liste (ungeschwärzt mit Löhnen) liegt bei?</t>
  </si>
  <si>
    <t>Die Lohnkosten sind ebenfalls mit der AHV Liste zu belegen.</t>
  </si>
  <si>
    <t>Diese Vorlage kann beliebig kopiert oder bearbeitet werden!</t>
  </si>
  <si>
    <t xml:space="preserve">                            Auswertungsbogen - Vorlage</t>
  </si>
  <si>
    <t>Bitte lesen Sie die Kommentare!</t>
  </si>
  <si>
    <t xml:space="preserve">   1.  drucken Sie dieses Formular bitte auf A3 aus, unterschreiben es und senden Sie es per Briefpost an an Medienkommission c/o Amt für Kommunikation, Äulestrasse 51, Postfach 684, 9490 Vaduz oder überbringen es persönlich</t>
  </si>
  <si>
    <r>
      <t xml:space="preserve">   2.  reichen Sie bitte dieses Formular in xls und pdf (unterschrieben) mit </t>
    </r>
    <r>
      <rPr>
        <b/>
        <sz val="10"/>
        <color rgb="FFFF0000"/>
        <rFont val="Arial"/>
        <family val="2"/>
      </rPr>
      <t>allen</t>
    </r>
    <r>
      <rPr>
        <sz val="10"/>
        <color theme="1"/>
        <rFont val="Arial"/>
        <family val="2"/>
      </rPr>
      <t xml:space="preserve"> Beilagen auch elektronisch ein (E-Mail / Web-Transfer  / Festplatte / Datenstick / Webtransfer /  ...) E-Mail zur Einreichung: noah.giampa@llv.li</t>
    </r>
  </si>
  <si>
    <t>Mobilnummer</t>
  </si>
  <si>
    <t xml:space="preserve">Für inhaltliche Rückfragen wenden Sie sich bitte an die Präsidentin der Medienkommission, Frau Jnes Rampone-Wanger unter jnesrampone@me.com oder telefonisch unter +41 79 697 19 37 erreichbar.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</si>
</sst>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 \ \!\!;[Red]\-#,##0\ \!\!"/>
    <numFmt numFmtId="169" formatCode="#,##0%\ \!\!;[Red]\-#,##0%\ \!\!"/>
    <numFmt numFmtId="170" formatCode="#,##0\ \ \!\!;[Red]\-#,##0\ \ \!\!"/>
    <numFmt numFmtId="171" formatCode="#,##0%;[Red]\-#,##0%"/>
    <numFmt numFmtId="172" formatCode="#,##0,;[Red]\-#,##0,"/>
    <numFmt numFmtId="173" formatCode="#,##0,\ \ \!\!;[Red]\-#,##0,\ \!\!"/>
    <numFmt numFmtId="174" formatCode="#,##0,,;[Red]\-#,##0,,"/>
    <numFmt numFmtId="175" formatCode="#,##0,,\ \ \!\!;[Red]\-#,##0,,\ \!\!"/>
    <numFmt numFmtId="176" formatCode="[$-409]mmmm\ d\,\ yyyy;@"/>
    <numFmt numFmtId="177" formatCode="dd/\ mmm\ yyyy"/>
  </numFmts>
  <fonts count="32"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rgb="FFFA7D00"/>
      <name val="Arial"/>
      <family val="2"/>
    </font>
    <font>
      <b/>
      <sz val="15"/>
      <color theme="3"/>
      <name val="Arial"/>
      <family val="2"/>
    </font>
    <font>
      <b/>
      <sz val="10"/>
      <color theme="1"/>
      <name val="Arial"/>
      <family val="2"/>
    </font>
    <font>
      <b/>
      <sz val="12"/>
      <color theme="3" tint="-0.249977111117893"/>
      <name val="Arial"/>
      <family val="2"/>
    </font>
    <font>
      <b/>
      <sz val="18"/>
      <color theme="3"/>
      <name val="Cambria"/>
      <family val="2"/>
      <scheme val="major"/>
    </font>
    <font>
      <b/>
      <sz val="13"/>
      <color theme="3"/>
      <name val="Arial"/>
      <family val="2"/>
    </font>
    <font>
      <b/>
      <sz val="11"/>
      <color theme="3"/>
      <name val="Arial"/>
      <family val="2"/>
    </font>
    <font>
      <sz val="10"/>
      <color rgb="FF3F3F76"/>
      <name val="Arial"/>
      <family val="2"/>
    </font>
    <font>
      <b/>
      <sz val="10"/>
      <color rgb="FF3F3F3F"/>
      <name val="Arial"/>
      <family val="2"/>
    </font>
    <font>
      <b/>
      <sz val="10"/>
      <color rgb="FFFA7D00"/>
      <name val="Arial"/>
      <family val="2"/>
    </font>
    <font>
      <b/>
      <sz val="10"/>
      <color theme="0"/>
      <name val="Arial"/>
      <family val="2"/>
    </font>
    <font>
      <sz val="10"/>
      <color rgb="FFFF0000"/>
      <name val="Arial"/>
      <family val="2"/>
    </font>
    <font>
      <i/>
      <sz val="10"/>
      <color rgb="FF7F7F7F"/>
      <name val="Arial"/>
      <family val="2"/>
    </font>
    <font>
      <b/>
      <sz val="20"/>
      <color rgb="FFFF0000"/>
      <name val="Arial"/>
      <family val="2"/>
    </font>
    <font>
      <b/>
      <sz val="14"/>
      <color rgb="FF0066CC"/>
      <name val="Arial"/>
      <family val="2"/>
    </font>
    <font>
      <b/>
      <sz val="14"/>
      <color rgb="FF175DA8"/>
      <name val="Arial"/>
      <family val="2"/>
    </font>
    <font>
      <sz val="11"/>
      <color rgb="FF000000"/>
      <name val="Calibri"/>
      <family val="2"/>
    </font>
    <font>
      <b/>
      <sz val="20"/>
      <color theme="1" tint="0.14999847407452621"/>
      <name val="Arial"/>
      <family val="2"/>
    </font>
    <font>
      <b/>
      <sz val="14"/>
      <color theme="1" tint="0.14999847407452621"/>
      <name val="Arial"/>
      <family val="2"/>
    </font>
    <font>
      <sz val="9"/>
      <color indexed="81"/>
      <name val="Segoe UI"/>
      <family val="2"/>
    </font>
    <font>
      <sz val="12"/>
      <color theme="1"/>
      <name val="Calibri"/>
      <family val="2"/>
      <scheme val="minor"/>
    </font>
    <font>
      <b/>
      <sz val="10"/>
      <color rgb="FFFF0000"/>
      <name val="Arial"/>
      <family val="2"/>
    </font>
    <font>
      <b/>
      <sz val="10"/>
      <color theme="3" tint="-0.249977111117893"/>
      <name val="Arial"/>
      <family val="2"/>
    </font>
    <font>
      <b/>
      <sz val="14"/>
      <color theme="1"/>
      <name val="Arial"/>
      <family val="2"/>
    </font>
    <font>
      <u/>
      <sz val="11"/>
      <color theme="10"/>
      <name val="Calibri"/>
      <family val="2"/>
    </font>
    <font>
      <b/>
      <sz val="9"/>
      <color indexed="81"/>
      <name val="Segoe UI"/>
      <family val="2"/>
    </font>
    <font>
      <sz val="10"/>
      <name val="Arial"/>
      <family val="2"/>
    </font>
    <font>
      <b/>
      <sz val="10"/>
      <name val="Arial"/>
      <family val="2"/>
    </font>
  </fonts>
  <fills count="14">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66FF3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3" tint="0.79998168889431442"/>
        <bgColor indexed="64"/>
      </patternFill>
    </fill>
    <fill>
      <patternFill patternType="solid">
        <fgColor theme="9" tint="0.79998168889431442"/>
        <bgColor indexed="64"/>
      </patternFill>
    </fill>
  </fills>
  <borders count="35">
    <border>
      <left/>
      <right/>
      <top/>
      <bottom/>
      <diagonal/>
    </border>
    <border>
      <left style="thin">
        <color indexed="57"/>
      </left>
      <right style="thin">
        <color indexed="57"/>
      </right>
      <top style="thin">
        <color indexed="57"/>
      </top>
      <bottom style="thin">
        <color indexed="57"/>
      </bottom>
      <diagonal/>
    </border>
    <border>
      <left style="dotted">
        <color indexed="57"/>
      </left>
      <right style="dotted">
        <color indexed="57"/>
      </right>
      <top style="dotted">
        <color indexed="57"/>
      </top>
      <bottom style="dotted">
        <color indexed="57"/>
      </bottom>
      <diagonal/>
    </border>
    <border>
      <left/>
      <right/>
      <top/>
      <bottom style="double">
        <color rgb="FFFF8001"/>
      </bottom>
      <diagonal/>
    </border>
    <border>
      <left/>
      <right/>
      <top/>
      <bottom style="thick">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indexed="57"/>
      </right>
      <top style="thin">
        <color indexed="57"/>
      </top>
      <bottom style="thin">
        <color indexed="57"/>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dotted">
        <color rgb="FF339966"/>
      </left>
      <right style="dotted">
        <color rgb="FF339966"/>
      </right>
      <top style="dotted">
        <color rgb="FF339966"/>
      </top>
      <bottom style="dotted">
        <color rgb="FF33996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5">
    <xf numFmtId="0" fontId="0" fillId="0" borderId="0"/>
    <xf numFmtId="167" fontId="3" fillId="0" borderId="0" applyFont="0" applyFill="0" applyBorder="0" applyAlignment="0" applyProtection="0"/>
    <xf numFmtId="9" fontId="3" fillId="0" borderId="0" applyFont="0" applyFill="0" applyBorder="0" applyAlignment="0" applyProtection="0"/>
    <xf numFmtId="38" fontId="1" fillId="0" borderId="1">
      <alignment vertical="center"/>
      <protection locked="0"/>
    </xf>
    <xf numFmtId="168" fontId="2" fillId="0" borderId="1">
      <alignment vertical="center"/>
      <protection locked="0"/>
    </xf>
    <xf numFmtId="171" fontId="2" fillId="0" borderId="1">
      <alignment vertical="center"/>
      <protection locked="0"/>
    </xf>
    <xf numFmtId="169" fontId="2" fillId="0" borderId="1">
      <alignment vertical="center"/>
      <protection locked="0"/>
    </xf>
    <xf numFmtId="38" fontId="1" fillId="2" borderId="1">
      <alignment vertical="center"/>
      <protection locked="0"/>
    </xf>
    <xf numFmtId="171" fontId="2" fillId="2" borderId="1">
      <alignment vertical="center"/>
      <protection locked="0"/>
    </xf>
    <xf numFmtId="170" fontId="2" fillId="2" borderId="1">
      <alignment vertical="center"/>
      <protection locked="0"/>
    </xf>
    <xf numFmtId="38" fontId="1" fillId="0" borderId="2">
      <alignment vertical="center"/>
    </xf>
    <xf numFmtId="171" fontId="2" fillId="0" borderId="2">
      <alignment vertical="center"/>
    </xf>
    <xf numFmtId="170" fontId="2" fillId="0" borderId="2">
      <alignment vertical="center"/>
    </xf>
    <xf numFmtId="38" fontId="1" fillId="3" borderId="0">
      <alignment vertical="center"/>
      <protection locked="0"/>
    </xf>
    <xf numFmtId="38" fontId="1" fillId="4" borderId="0">
      <alignment vertical="center"/>
      <protection locked="0"/>
    </xf>
    <xf numFmtId="171" fontId="2" fillId="4" borderId="0">
      <alignment vertical="center"/>
      <protection locked="0"/>
    </xf>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172" fontId="2" fillId="0" borderId="1">
      <alignment vertical="center"/>
      <protection locked="0"/>
    </xf>
    <xf numFmtId="174" fontId="2" fillId="0" borderId="1">
      <alignment vertical="center"/>
      <protection locked="0"/>
    </xf>
    <xf numFmtId="175" fontId="2" fillId="0" borderId="1">
      <alignment vertical="center"/>
      <protection locked="0"/>
    </xf>
    <xf numFmtId="0" fontId="2" fillId="0" borderId="5">
      <alignment vertical="center"/>
    </xf>
    <xf numFmtId="0" fontId="2" fillId="0" borderId="0">
      <alignment vertical="center"/>
    </xf>
    <xf numFmtId="172" fontId="2" fillId="2" borderId="1">
      <alignment vertical="center"/>
      <protection locked="0"/>
    </xf>
    <xf numFmtId="174" fontId="2" fillId="2" borderId="1">
      <alignment vertical="center"/>
      <protection locked="0"/>
    </xf>
    <xf numFmtId="172" fontId="2" fillId="0" borderId="2">
      <alignment vertical="center"/>
    </xf>
    <xf numFmtId="173" fontId="2" fillId="0" borderId="2">
      <alignment vertical="center"/>
    </xf>
    <xf numFmtId="174" fontId="2" fillId="0" borderId="2">
      <alignment vertical="center"/>
    </xf>
    <xf numFmtId="175" fontId="2" fillId="0" borderId="2">
      <alignment vertical="center"/>
    </xf>
    <xf numFmtId="169" fontId="2" fillId="0" borderId="2">
      <alignment vertical="center"/>
    </xf>
    <xf numFmtId="173" fontId="2" fillId="2" borderId="1">
      <alignment vertical="center"/>
      <protection locked="0"/>
    </xf>
    <xf numFmtId="175" fontId="2" fillId="2" borderId="1">
      <alignment vertical="center"/>
      <protection locked="0"/>
    </xf>
    <xf numFmtId="169" fontId="2" fillId="2" borderId="1">
      <alignment vertical="center"/>
      <protection locked="0"/>
    </xf>
    <xf numFmtId="173" fontId="2" fillId="0" borderId="1">
      <alignment vertical="center"/>
      <protection locked="0"/>
    </xf>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8" applyNumberFormat="0" applyAlignment="0" applyProtection="0"/>
    <xf numFmtId="0" fontId="12" fillId="9" borderId="9" applyNumberFormat="0" applyAlignment="0" applyProtection="0"/>
    <xf numFmtId="0" fontId="13" fillId="9" borderId="8" applyNumberFormat="0" applyAlignment="0" applyProtection="0"/>
    <xf numFmtId="0" fontId="14" fillId="10" borderId="10" applyNumberFormat="0" applyAlignment="0" applyProtection="0"/>
    <xf numFmtId="0" fontId="15" fillId="0" borderId="0" applyNumberFormat="0" applyFill="0" applyBorder="0" applyAlignment="0" applyProtection="0"/>
    <xf numFmtId="0" fontId="3" fillId="11" borderId="11" applyNumberFormat="0" applyFont="0" applyAlignment="0" applyProtection="0"/>
    <xf numFmtId="0" fontId="16" fillId="0" borderId="0" applyNumberFormat="0" applyFill="0" applyBorder="0" applyAlignment="0" applyProtection="0"/>
    <xf numFmtId="0" fontId="6" fillId="0" borderId="12" applyNumberFormat="0" applyFill="0" applyAlignment="0" applyProtection="0"/>
    <xf numFmtId="38" fontId="1" fillId="12" borderId="1">
      <alignment vertical="center"/>
      <protection locked="0"/>
    </xf>
    <xf numFmtId="168" fontId="1" fillId="12" borderId="1">
      <alignment vertical="center"/>
      <protection locked="0"/>
    </xf>
    <xf numFmtId="172" fontId="1" fillId="12" borderId="1">
      <alignment vertical="center"/>
      <protection locked="0"/>
    </xf>
    <xf numFmtId="173" fontId="1" fillId="12" borderId="1">
      <alignment vertical="center"/>
      <protection locked="0"/>
    </xf>
    <xf numFmtId="174" fontId="1" fillId="12" borderId="1">
      <alignment vertical="center"/>
      <protection locked="0"/>
    </xf>
    <xf numFmtId="175" fontId="1" fillId="12" borderId="1">
      <alignment vertical="center"/>
      <protection locked="0"/>
    </xf>
    <xf numFmtId="171" fontId="1" fillId="12" borderId="1">
      <alignment vertical="center"/>
      <protection locked="0"/>
    </xf>
    <xf numFmtId="169" fontId="1" fillId="12" borderId="1">
      <alignment vertical="center"/>
      <protection locked="0"/>
    </xf>
    <xf numFmtId="176" fontId="3" fillId="0" borderId="0"/>
    <xf numFmtId="176" fontId="3" fillId="0" borderId="0"/>
    <xf numFmtId="0" fontId="20" fillId="0" borderId="0"/>
    <xf numFmtId="0" fontId="1" fillId="0" borderId="5">
      <alignment vertical="center"/>
    </xf>
    <xf numFmtId="171" fontId="1" fillId="0" borderId="2">
      <alignment vertical="center"/>
    </xf>
    <xf numFmtId="0" fontId="1" fillId="0" borderId="0">
      <alignment vertical="center"/>
    </xf>
    <xf numFmtId="169" fontId="1" fillId="0" borderId="2">
      <alignment vertical="center"/>
    </xf>
    <xf numFmtId="175" fontId="1" fillId="0" borderId="2">
      <alignment vertical="center"/>
    </xf>
    <xf numFmtId="174" fontId="1" fillId="0" borderId="2">
      <alignment vertical="center"/>
    </xf>
    <xf numFmtId="173" fontId="1" fillId="0" borderId="2">
      <alignment vertical="center"/>
    </xf>
    <xf numFmtId="172" fontId="1" fillId="0" borderId="2">
      <alignment vertical="center"/>
    </xf>
    <xf numFmtId="170" fontId="1" fillId="0" borderId="2">
      <alignment vertical="center"/>
    </xf>
    <xf numFmtId="169" fontId="1" fillId="2" borderId="1">
      <alignment vertical="center"/>
      <protection locked="0"/>
    </xf>
    <xf numFmtId="171" fontId="1" fillId="2" borderId="1">
      <alignment vertical="center"/>
      <protection locked="0"/>
    </xf>
    <xf numFmtId="175" fontId="1" fillId="2" borderId="1">
      <alignment vertical="center"/>
      <protection locked="0"/>
    </xf>
    <xf numFmtId="174" fontId="1" fillId="2" borderId="1">
      <alignment vertical="center"/>
      <protection locked="0"/>
    </xf>
    <xf numFmtId="173" fontId="1" fillId="2" borderId="1">
      <alignment vertical="center"/>
      <protection locked="0"/>
    </xf>
    <xf numFmtId="172" fontId="1" fillId="2" borderId="1">
      <alignment vertical="center"/>
      <protection locked="0"/>
    </xf>
    <xf numFmtId="170" fontId="1" fillId="2" borderId="1">
      <alignment vertical="center"/>
      <protection locked="0"/>
    </xf>
    <xf numFmtId="169" fontId="1" fillId="0" borderId="1">
      <alignment vertical="center"/>
      <protection locked="0"/>
    </xf>
    <xf numFmtId="171" fontId="1" fillId="0" borderId="1">
      <alignment vertical="center"/>
      <protection locked="0"/>
    </xf>
    <xf numFmtId="175" fontId="1" fillId="0" borderId="1">
      <alignment vertical="center"/>
      <protection locked="0"/>
    </xf>
    <xf numFmtId="174" fontId="1" fillId="0" borderId="1">
      <alignment vertical="center"/>
      <protection locked="0"/>
    </xf>
    <xf numFmtId="173" fontId="1" fillId="0" borderId="1">
      <alignment vertical="center"/>
      <protection locked="0"/>
    </xf>
    <xf numFmtId="172" fontId="1" fillId="0" borderId="1">
      <alignment vertical="center"/>
      <protection locked="0"/>
    </xf>
    <xf numFmtId="168" fontId="1" fillId="0" borderId="1">
      <alignment vertical="center"/>
      <protection locked="0"/>
    </xf>
    <xf numFmtId="0" fontId="28" fillId="0" borderId="0" applyNumberFormat="0" applyFill="0" applyBorder="0" applyAlignment="0" applyProtection="0">
      <alignment vertical="top"/>
      <protection locked="0"/>
    </xf>
    <xf numFmtId="38" fontId="1" fillId="2" borderId="1">
      <alignment vertical="center"/>
      <protection locked="0"/>
    </xf>
  </cellStyleXfs>
  <cellXfs count="131">
    <xf numFmtId="0" fontId="0" fillId="0" borderId="0" xfId="0"/>
    <xf numFmtId="0" fontId="7" fillId="0" borderId="0" xfId="0" applyFont="1" applyBorder="1" applyAlignment="1">
      <alignment horizontal="left" vertical="center"/>
    </xf>
    <xf numFmtId="0" fontId="1" fillId="0" borderId="0" xfId="0" applyFont="1"/>
    <xf numFmtId="38" fontId="1" fillId="2" borderId="1" xfId="7" applyFont="1">
      <alignment vertical="center"/>
      <protection locked="0"/>
    </xf>
    <xf numFmtId="171" fontId="1" fillId="2" borderId="1" xfId="8" applyFont="1">
      <alignment vertical="center"/>
      <protection locked="0"/>
    </xf>
    <xf numFmtId="0" fontId="19" fillId="0" borderId="0" xfId="0" applyFont="1" applyBorder="1" applyAlignment="1">
      <alignment horizontal="left" vertical="center"/>
    </xf>
    <xf numFmtId="0" fontId="1" fillId="0" borderId="13" xfId="0" applyFont="1" applyBorder="1" applyAlignment="1">
      <alignment vertical="top"/>
    </xf>
    <xf numFmtId="0" fontId="1" fillId="0" borderId="14" xfId="0" applyFont="1" applyBorder="1" applyAlignment="1">
      <alignment vertical="top"/>
    </xf>
    <xf numFmtId="0" fontId="1" fillId="0" borderId="15" xfId="0" applyFont="1" applyBorder="1"/>
    <xf numFmtId="0" fontId="21" fillId="7" borderId="0" xfId="0" applyFont="1" applyFill="1" applyBorder="1" applyAlignment="1">
      <alignment horizontal="left" vertical="center"/>
    </xf>
    <xf numFmtId="0" fontId="6" fillId="5" borderId="0" xfId="0" applyFont="1" applyFill="1" applyAlignment="1">
      <alignment horizontal="left"/>
    </xf>
    <xf numFmtId="0" fontId="1" fillId="0" borderId="0" xfId="0" applyFont="1" applyAlignment="1">
      <alignment horizontal="left" vertical="top" wrapText="1"/>
    </xf>
    <xf numFmtId="0" fontId="24" fillId="0" borderId="0" xfId="0" applyFont="1" applyAlignment="1">
      <alignment horizontal="left" vertical="top" wrapText="1"/>
    </xf>
    <xf numFmtId="0" fontId="21" fillId="7" borderId="0" xfId="0" applyFont="1" applyFill="1" applyBorder="1" applyAlignment="1">
      <alignment horizontal="left" vertical="top"/>
    </xf>
    <xf numFmtId="0" fontId="15" fillId="0" borderId="0" xfId="0" applyFont="1"/>
    <xf numFmtId="0" fontId="6" fillId="5" borderId="0" xfId="0" applyFont="1" applyFill="1" applyAlignment="1">
      <alignment horizontal="center" wrapText="1"/>
    </xf>
    <xf numFmtId="38" fontId="1" fillId="2" borderId="24" xfId="7" applyFont="1" applyBorder="1">
      <alignment vertical="center"/>
      <protection locked="0"/>
    </xf>
    <xf numFmtId="171" fontId="1" fillId="2" borderId="1" xfId="70" applyFont="1">
      <alignment vertical="center"/>
      <protection locked="0"/>
    </xf>
    <xf numFmtId="0" fontId="6" fillId="5" borderId="0" xfId="0" applyFont="1" applyFill="1" applyAlignment="1">
      <alignment horizontal="center"/>
    </xf>
    <xf numFmtId="0" fontId="1" fillId="0" borderId="5" xfId="60" applyFont="1" applyAlignment="1">
      <alignment vertical="top"/>
    </xf>
    <xf numFmtId="0" fontId="18" fillId="0" borderId="0" xfId="0" applyFont="1" applyBorder="1" applyAlignment="1">
      <alignment horizontal="left" vertical="center"/>
    </xf>
    <xf numFmtId="0" fontId="17" fillId="7" borderId="0" xfId="0" applyFont="1" applyFill="1" applyBorder="1" applyAlignment="1">
      <alignment horizontal="left" vertical="center"/>
    </xf>
    <xf numFmtId="0" fontId="27" fillId="0" borderId="0" xfId="0" applyFont="1"/>
    <xf numFmtId="0" fontId="1" fillId="6" borderId="0" xfId="0" applyNumberFormat="1" applyFont="1" applyFill="1" applyBorder="1" applyAlignment="1">
      <alignment horizontal="center" vertical="top" wrapText="1"/>
    </xf>
    <xf numFmtId="0" fontId="0" fillId="0" borderId="0" xfId="0" applyAlignment="1">
      <alignment horizontal="left" vertical="top" wrapText="1"/>
    </xf>
    <xf numFmtId="0" fontId="24" fillId="0" borderId="0" xfId="0" applyFont="1" applyAlignment="1">
      <alignment vertical="top" wrapText="1"/>
    </xf>
    <xf numFmtId="0" fontId="24" fillId="6" borderId="0" xfId="0" applyFont="1" applyFill="1" applyAlignment="1">
      <alignment horizontal="left" vertical="top" wrapText="1"/>
    </xf>
    <xf numFmtId="0" fontId="1" fillId="6" borderId="0" xfId="0" applyFont="1" applyFill="1" applyAlignment="1">
      <alignment horizontal="left" vertical="top" wrapText="1"/>
    </xf>
    <xf numFmtId="16" fontId="24" fillId="0" borderId="0" xfId="0" applyNumberFormat="1" applyFont="1" applyAlignment="1">
      <alignment horizontal="left" vertical="top" wrapText="1"/>
    </xf>
    <xf numFmtId="177" fontId="1" fillId="2" borderId="1" xfId="7" applyNumberFormat="1" applyFont="1">
      <alignment vertical="center"/>
      <protection locked="0"/>
    </xf>
    <xf numFmtId="0" fontId="1" fillId="0" borderId="0" xfId="0" applyFont="1" applyProtection="1"/>
    <xf numFmtId="0" fontId="21" fillId="7" borderId="0" xfId="0" applyFont="1" applyFill="1" applyBorder="1" applyAlignment="1" applyProtection="1">
      <alignment horizontal="left" vertical="center"/>
    </xf>
    <xf numFmtId="0" fontId="22" fillId="0" borderId="0" xfId="0" applyFont="1" applyBorder="1" applyAlignment="1" applyProtection="1">
      <alignment horizontal="left" vertical="center"/>
    </xf>
    <xf numFmtId="0" fontId="17" fillId="7"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6" fillId="5" borderId="0" xfId="0" applyFont="1" applyFill="1" applyAlignment="1" applyProtection="1">
      <alignment horizontal="left"/>
    </xf>
    <xf numFmtId="0" fontId="26" fillId="0" borderId="0" xfId="0" applyFont="1" applyBorder="1" applyAlignment="1" applyProtection="1">
      <alignment horizontal="left" vertical="center"/>
    </xf>
    <xf numFmtId="171" fontId="1" fillId="2" borderId="1" xfId="8" applyFont="1" applyProtection="1">
      <alignment vertical="center"/>
    </xf>
    <xf numFmtId="171" fontId="1" fillId="0" borderId="2" xfId="11" applyFont="1" applyProtection="1">
      <alignment vertical="center"/>
    </xf>
    <xf numFmtId="38" fontId="1" fillId="4" borderId="0" xfId="14" applyFont="1" applyProtection="1">
      <alignment vertical="center"/>
    </xf>
    <xf numFmtId="0" fontId="1" fillId="6" borderId="0" xfId="0" applyFont="1" applyFill="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0" fontId="1" fillId="6" borderId="0" xfId="0" applyNumberFormat="1" applyFont="1" applyFill="1" applyBorder="1" applyAlignment="1" applyProtection="1">
      <alignment horizontal="right" vertical="top" wrapText="1"/>
    </xf>
    <xf numFmtId="0" fontId="1" fillId="6" borderId="0" xfId="0" applyNumberFormat="1" applyFont="1" applyFill="1" applyBorder="1" applyAlignment="1" applyProtection="1">
      <alignment vertical="top" wrapText="1"/>
    </xf>
    <xf numFmtId="171" fontId="1" fillId="4" borderId="0" xfId="15" applyFont="1" applyProtection="1">
      <alignment vertical="center"/>
    </xf>
    <xf numFmtId="171" fontId="6" fillId="0" borderId="2" xfId="11" applyFont="1" applyProtection="1">
      <alignment vertical="center"/>
    </xf>
    <xf numFmtId="38" fontId="6" fillId="0" borderId="2" xfId="10" applyFont="1" applyProtection="1">
      <alignment vertical="center"/>
    </xf>
    <xf numFmtId="0" fontId="1" fillId="0" borderId="5" xfId="0" applyFont="1" applyBorder="1" applyProtection="1"/>
    <xf numFmtId="0" fontId="6" fillId="0" borderId="0" xfId="0" applyFont="1" applyProtection="1"/>
    <xf numFmtId="0" fontId="1" fillId="6" borderId="0" xfId="0" applyNumberFormat="1" applyFont="1" applyFill="1" applyBorder="1" applyAlignment="1" applyProtection="1">
      <alignment vertical="top"/>
    </xf>
    <xf numFmtId="0" fontId="1" fillId="0" borderId="5" xfId="0" applyFont="1" applyBorder="1" applyAlignment="1" applyProtection="1">
      <alignment wrapText="1"/>
    </xf>
    <xf numFmtId="0" fontId="25" fillId="0" borderId="0" xfId="0" applyFont="1" applyProtection="1"/>
    <xf numFmtId="0" fontId="1" fillId="0" borderId="25" xfId="0" applyFont="1" applyBorder="1" applyProtection="1"/>
    <xf numFmtId="38" fontId="1" fillId="0" borderId="2" xfId="10" applyFont="1" applyProtection="1">
      <alignment vertical="center"/>
    </xf>
    <xf numFmtId="0" fontId="1" fillId="0" borderId="0" xfId="0" applyFont="1" applyAlignment="1" applyProtection="1">
      <alignment vertical="top"/>
    </xf>
    <xf numFmtId="0" fontId="1" fillId="0" borderId="17" xfId="60" applyFont="1" applyBorder="1" applyAlignment="1" applyProtection="1"/>
    <xf numFmtId="0" fontId="15" fillId="0" borderId="0" xfId="0" applyFont="1" applyProtection="1"/>
    <xf numFmtId="0" fontId="1" fillId="0" borderId="0" xfId="0" applyFont="1" applyAlignment="1" applyProtection="1">
      <alignment wrapText="1"/>
    </xf>
    <xf numFmtId="9" fontId="6" fillId="0" borderId="2" xfId="11" applyNumberFormat="1" applyFont="1" applyProtection="1">
      <alignment vertical="center"/>
    </xf>
    <xf numFmtId="0" fontId="15" fillId="0" borderId="0" xfId="0" applyFont="1" applyAlignment="1" applyProtection="1">
      <alignment wrapText="1"/>
    </xf>
    <xf numFmtId="9" fontId="1" fillId="0" borderId="2" xfId="11" applyNumberFormat="1" applyFont="1" applyProtection="1">
      <alignment vertical="center"/>
    </xf>
    <xf numFmtId="0" fontId="1" fillId="0" borderId="21" xfId="0" applyFont="1" applyBorder="1" applyProtection="1"/>
    <xf numFmtId="0" fontId="1" fillId="0" borderId="16" xfId="60" applyFont="1" applyBorder="1" applyAlignment="1" applyProtection="1">
      <alignment vertical="top" wrapText="1"/>
    </xf>
    <xf numFmtId="0" fontId="1" fillId="0" borderId="18" xfId="0" applyFont="1" applyBorder="1" applyAlignment="1" applyProtection="1">
      <alignment vertical="top"/>
    </xf>
    <xf numFmtId="0" fontId="1" fillId="0" borderId="19" xfId="0" applyFont="1" applyBorder="1" applyAlignment="1" applyProtection="1">
      <alignment vertical="top" wrapText="1"/>
    </xf>
    <xf numFmtId="0" fontId="1" fillId="0" borderId="20" xfId="0" applyFont="1" applyBorder="1" applyAlignment="1" applyProtection="1">
      <alignment vertical="top" wrapText="1"/>
    </xf>
    <xf numFmtId="0" fontId="1" fillId="0" borderId="22" xfId="0" applyFont="1" applyBorder="1" applyAlignment="1" applyProtection="1">
      <alignment vertical="top" wrapText="1"/>
    </xf>
    <xf numFmtId="0" fontId="1" fillId="0" borderId="21" xfId="0" applyFont="1" applyBorder="1" applyAlignment="1" applyProtection="1">
      <alignment vertical="top"/>
    </xf>
    <xf numFmtId="0" fontId="1" fillId="0" borderId="5" xfId="60" applyFont="1" applyProtection="1">
      <alignment vertical="center"/>
    </xf>
    <xf numFmtId="0" fontId="1" fillId="0" borderId="5" xfId="60" applyFont="1" applyAlignment="1" applyProtection="1">
      <alignment horizontal="right" vertical="center"/>
    </xf>
    <xf numFmtId="0" fontId="1" fillId="0" borderId="0" xfId="0" applyFont="1" applyAlignment="1" applyProtection="1">
      <alignment vertical="center"/>
    </xf>
    <xf numFmtId="0" fontId="1" fillId="0" borderId="5" xfId="0" applyFont="1" applyBorder="1" applyAlignment="1" applyProtection="1"/>
    <xf numFmtId="0" fontId="1" fillId="6" borderId="0" xfId="0" applyFont="1" applyFill="1" applyAlignment="1" applyProtection="1">
      <alignment vertical="top" wrapText="1"/>
    </xf>
    <xf numFmtId="0" fontId="1" fillId="0" borderId="23" xfId="0" applyFont="1" applyBorder="1" applyAlignment="1" applyProtection="1">
      <alignment vertical="top"/>
    </xf>
    <xf numFmtId="0" fontId="1" fillId="0" borderId="21" xfId="0" applyFont="1" applyBorder="1" applyAlignment="1" applyProtection="1">
      <alignment horizontal="right" vertical="top"/>
    </xf>
    <xf numFmtId="0" fontId="1" fillId="2" borderId="5" xfId="0" applyFont="1" applyFill="1" applyBorder="1" applyAlignment="1" applyProtection="1">
      <alignment vertical="top" wrapText="1"/>
    </xf>
    <xf numFmtId="38" fontId="1" fillId="0" borderId="2" xfId="10" applyFont="1">
      <alignment vertical="center"/>
    </xf>
    <xf numFmtId="0" fontId="1" fillId="0" borderId="26" xfId="0" applyFont="1" applyFill="1" applyBorder="1" applyAlignment="1" applyProtection="1">
      <alignment vertical="top"/>
    </xf>
    <xf numFmtId="0" fontId="1" fillId="0" borderId="27" xfId="0" applyFont="1" applyFill="1" applyBorder="1" applyAlignment="1" applyProtection="1">
      <alignment vertical="top"/>
    </xf>
    <xf numFmtId="0" fontId="1" fillId="0" borderId="28" xfId="0" applyFont="1" applyFill="1" applyBorder="1" applyAlignment="1" applyProtection="1">
      <alignment vertical="top"/>
    </xf>
    <xf numFmtId="0" fontId="1" fillId="0" borderId="29" xfId="0" applyFont="1" applyFill="1" applyBorder="1" applyAlignment="1" applyProtection="1">
      <alignment vertical="top"/>
    </xf>
    <xf numFmtId="0" fontId="1" fillId="0" borderId="18" xfId="60" applyFont="1" applyFill="1" applyBorder="1" applyAlignment="1" applyProtection="1">
      <alignment vertical="top" wrapText="1"/>
    </xf>
    <xf numFmtId="0" fontId="6" fillId="0" borderId="0" xfId="0" applyFont="1"/>
    <xf numFmtId="0" fontId="1" fillId="0" borderId="23" xfId="0" applyFont="1" applyBorder="1" applyAlignment="1" applyProtection="1">
      <alignment vertical="top" wrapText="1"/>
    </xf>
    <xf numFmtId="0" fontId="1" fillId="0" borderId="31" xfId="0" applyFont="1" applyBorder="1" applyAlignment="1" applyProtection="1">
      <alignment vertical="top" wrapText="1"/>
    </xf>
    <xf numFmtId="0" fontId="1" fillId="0" borderId="30" xfId="60" applyFont="1" applyBorder="1" applyAlignment="1" applyProtection="1">
      <alignment vertical="top" wrapText="1"/>
    </xf>
    <xf numFmtId="171" fontId="2" fillId="0" borderId="1" xfId="8" applyFill="1">
      <alignment vertical="center"/>
      <protection locked="0"/>
    </xf>
    <xf numFmtId="0" fontId="25" fillId="0" borderId="0" xfId="0" applyFont="1"/>
    <xf numFmtId="38" fontId="1" fillId="2" borderId="24" xfId="7" applyFont="1" applyBorder="1" applyAlignment="1">
      <alignment vertical="center" wrapText="1"/>
      <protection locked="0"/>
    </xf>
    <xf numFmtId="10" fontId="1" fillId="0" borderId="0" xfId="0" applyNumberFormat="1" applyFont="1"/>
    <xf numFmtId="38" fontId="1" fillId="2" borderId="1" xfId="7" applyFont="1" applyAlignment="1">
      <alignment vertical="center" wrapText="1"/>
      <protection locked="0"/>
    </xf>
    <xf numFmtId="0" fontId="31" fillId="0" borderId="0" xfId="0" applyFont="1" applyProtection="1"/>
    <xf numFmtId="0" fontId="1" fillId="13" borderId="5" xfId="0" applyFont="1" applyFill="1" applyBorder="1" applyAlignment="1">
      <alignment vertical="top" wrapText="1"/>
    </xf>
    <xf numFmtId="0" fontId="1" fillId="13" borderId="0" xfId="0" applyFont="1" applyFill="1" applyAlignment="1">
      <alignment vertical="top" wrapText="1"/>
    </xf>
    <xf numFmtId="38" fontId="1" fillId="13" borderId="32" xfId="0" applyNumberFormat="1" applyFont="1" applyFill="1" applyBorder="1" applyAlignment="1">
      <alignment vertical="center"/>
    </xf>
    <xf numFmtId="38" fontId="6" fillId="13" borderId="2" xfId="10" applyFont="1" applyFill="1">
      <alignment vertical="center"/>
    </xf>
    <xf numFmtId="38" fontId="1" fillId="13" borderId="1" xfId="7" applyFill="1">
      <alignment vertical="center"/>
      <protection locked="0"/>
    </xf>
    <xf numFmtId="0" fontId="1" fillId="13" borderId="29" xfId="0" applyFont="1" applyFill="1" applyBorder="1"/>
    <xf numFmtId="38" fontId="1" fillId="0" borderId="32" xfId="0" applyNumberFormat="1" applyFont="1" applyFill="1" applyBorder="1" applyAlignment="1">
      <alignment vertical="center"/>
    </xf>
    <xf numFmtId="0" fontId="1" fillId="13" borderId="34" xfId="0" applyFont="1" applyFill="1" applyBorder="1" applyAlignment="1">
      <alignment vertical="top"/>
    </xf>
    <xf numFmtId="0" fontId="1" fillId="13" borderId="34" xfId="0" applyFont="1" applyFill="1" applyBorder="1" applyAlignment="1">
      <alignment vertical="top" wrapText="1"/>
    </xf>
    <xf numFmtId="0" fontId="1" fillId="0" borderId="0" xfId="0" applyFont="1" applyAlignment="1" applyProtection="1">
      <alignment horizontal="left" indent="1"/>
    </xf>
    <xf numFmtId="0" fontId="24" fillId="0" borderId="0" xfId="0" applyFont="1" applyAlignment="1">
      <alignment horizontal="justify" vertical="center" wrapText="1"/>
    </xf>
    <xf numFmtId="0" fontId="24" fillId="0" borderId="0" xfId="0" applyFont="1" applyFill="1" applyAlignment="1">
      <alignment wrapText="1"/>
    </xf>
    <xf numFmtId="0" fontId="24" fillId="0" borderId="0" xfId="0" applyFont="1" applyFill="1" applyAlignment="1">
      <alignment vertical="top" wrapText="1"/>
    </xf>
    <xf numFmtId="38" fontId="1" fillId="13" borderId="1" xfId="7" applyFill="1" applyProtection="1">
      <alignment vertical="center"/>
      <protection locked="0"/>
    </xf>
    <xf numFmtId="0" fontId="1" fillId="13" borderId="5" xfId="0" applyFont="1" applyFill="1" applyBorder="1" applyAlignment="1" applyProtection="1">
      <alignment vertical="top" wrapText="1"/>
      <protection hidden="1"/>
    </xf>
    <xf numFmtId="0" fontId="1" fillId="13" borderId="0" xfId="0" applyFont="1" applyFill="1" applyAlignment="1" applyProtection="1">
      <alignment vertical="top" wrapText="1"/>
      <protection hidden="1"/>
    </xf>
    <xf numFmtId="38" fontId="1" fillId="13" borderId="1" xfId="7" applyFill="1" applyProtection="1">
      <alignment vertical="center"/>
      <protection hidden="1"/>
    </xf>
    <xf numFmtId="0" fontId="1" fillId="13" borderId="29" xfId="0" applyFont="1" applyFill="1" applyBorder="1" applyProtection="1">
      <protection hidden="1"/>
    </xf>
    <xf numFmtId="38" fontId="6" fillId="13" borderId="2" xfId="10" applyFont="1" applyFill="1" applyProtection="1">
      <alignment vertical="center"/>
      <protection hidden="1"/>
    </xf>
    <xf numFmtId="0" fontId="1" fillId="13" borderId="33" xfId="0" applyFont="1" applyFill="1" applyBorder="1" applyAlignment="1" applyProtection="1">
      <alignment wrapText="1"/>
      <protection hidden="1"/>
    </xf>
    <xf numFmtId="0" fontId="1" fillId="13" borderId="33" xfId="0" applyFont="1" applyFill="1" applyBorder="1" applyProtection="1">
      <protection hidden="1"/>
    </xf>
    <xf numFmtId="0" fontId="1" fillId="13" borderId="34" xfId="0" applyFont="1" applyFill="1" applyBorder="1" applyProtection="1">
      <protection hidden="1"/>
    </xf>
    <xf numFmtId="0" fontId="1" fillId="13" borderId="34" xfId="0" applyFont="1" applyFill="1" applyBorder="1" applyAlignment="1" applyProtection="1">
      <alignment wrapText="1"/>
      <protection hidden="1"/>
    </xf>
    <xf numFmtId="0" fontId="1" fillId="13" borderId="26" xfId="0" applyFont="1" applyFill="1" applyBorder="1" applyAlignment="1" applyProtection="1">
      <alignment vertical="top"/>
      <protection hidden="1"/>
    </xf>
    <xf numFmtId="0" fontId="1" fillId="13" borderId="27" xfId="0" applyFont="1" applyFill="1" applyBorder="1" applyAlignment="1" applyProtection="1">
      <alignment vertical="top"/>
      <protection hidden="1"/>
    </xf>
    <xf numFmtId="0" fontId="1" fillId="13" borderId="29" xfId="0" applyFont="1" applyFill="1" applyBorder="1" applyAlignment="1" applyProtection="1">
      <alignment vertical="top"/>
      <protection hidden="1"/>
    </xf>
    <xf numFmtId="38" fontId="1" fillId="13" borderId="0" xfId="14" applyFont="1" applyFill="1" applyProtection="1">
      <alignment vertical="center"/>
      <protection hidden="1"/>
    </xf>
    <xf numFmtId="0" fontId="1" fillId="13" borderId="0" xfId="0" applyNumberFormat="1" applyFont="1" applyFill="1" applyBorder="1" applyAlignment="1" applyProtection="1">
      <alignment horizontal="right" vertical="top" wrapText="1"/>
      <protection hidden="1"/>
    </xf>
    <xf numFmtId="171" fontId="1" fillId="13" borderId="1" xfId="8" applyFont="1" applyFill="1" applyProtection="1">
      <alignment vertical="center"/>
      <protection hidden="1"/>
    </xf>
    <xf numFmtId="171" fontId="6" fillId="13" borderId="1" xfId="8" applyFont="1" applyFill="1" applyProtection="1">
      <alignment vertical="center"/>
      <protection hidden="1"/>
    </xf>
    <xf numFmtId="0" fontId="1" fillId="0" borderId="0" xfId="0" applyFont="1" applyProtection="1">
      <protection hidden="1"/>
    </xf>
    <xf numFmtId="0" fontId="1" fillId="13" borderId="0" xfId="0" applyFont="1" applyFill="1" applyProtection="1">
      <protection hidden="1"/>
    </xf>
    <xf numFmtId="9" fontId="6" fillId="13" borderId="2" xfId="11" applyNumberFormat="1" applyFont="1" applyFill="1" applyProtection="1">
      <alignment vertical="center"/>
      <protection hidden="1"/>
    </xf>
    <xf numFmtId="0" fontId="1" fillId="13" borderId="34" xfId="0" applyFont="1" applyFill="1" applyBorder="1" applyAlignment="1" applyProtection="1">
      <alignment vertical="top"/>
      <protection hidden="1"/>
    </xf>
    <xf numFmtId="0" fontId="1" fillId="13" borderId="34" xfId="0" applyFont="1" applyFill="1" applyBorder="1" applyAlignment="1" applyProtection="1">
      <alignment vertical="top" wrapText="1"/>
      <protection hidden="1"/>
    </xf>
    <xf numFmtId="49" fontId="1" fillId="2" borderId="24" xfId="7" applyNumberFormat="1" applyFont="1" applyBorder="1">
      <alignment vertical="center"/>
      <protection locked="0"/>
    </xf>
    <xf numFmtId="0" fontId="25" fillId="0" borderId="0" xfId="0" applyFont="1" applyAlignment="1"/>
    <xf numFmtId="0" fontId="0" fillId="0" borderId="0" xfId="0" applyAlignment="1">
      <alignment horizontal="left" vertical="top" wrapText="1"/>
    </xf>
  </cellXfs>
  <cellStyles count="85">
    <cellStyle name="Ausgabe" xfId="42" builtinId="21" hidden="1"/>
    <cellStyle name="Berechnung" xfId="43" builtinId="22" hidden="1"/>
    <cellStyle name="C" xfId="10" xr:uid="{00000000-0005-0000-0000-000002000000}"/>
    <cellStyle name="C_%" xfId="11" xr:uid="{00000000-0005-0000-0000-000003000000}"/>
    <cellStyle name="C_% 2" xfId="61" xr:uid="{E234EA44-41BB-48F9-A69F-910C47C41A6C}"/>
    <cellStyle name="C_%_c" xfId="32" xr:uid="{00000000-0005-0000-0000-000004000000}"/>
    <cellStyle name="C_%_c 2" xfId="63" xr:uid="{4B7B82E1-4D3C-438D-8963-F270B72E8A67}"/>
    <cellStyle name="C_c" xfId="12" xr:uid="{00000000-0005-0000-0000-000005000000}"/>
    <cellStyle name="C_c 2" xfId="68" xr:uid="{307B8FC5-A172-48CF-95FF-EE5A83207A2D}"/>
    <cellStyle name="C_k" xfId="28" xr:uid="{00000000-0005-0000-0000-000006000000}"/>
    <cellStyle name="C_k 2" xfId="67" xr:uid="{C408B431-488A-45D4-AD30-8EF81B3AB1FB}"/>
    <cellStyle name="C_k_c" xfId="29" xr:uid="{00000000-0005-0000-0000-000007000000}"/>
    <cellStyle name="C_k_c 2" xfId="66" xr:uid="{15BF53FF-FEC6-4088-8761-A351E73A4B99}"/>
    <cellStyle name="C_kk" xfId="30" xr:uid="{00000000-0005-0000-0000-000008000000}"/>
    <cellStyle name="C_kk 2" xfId="65" xr:uid="{4EBB6CF7-3901-462A-B193-64F7EE6BAFA8}"/>
    <cellStyle name="C_kk_c" xfId="31" xr:uid="{00000000-0005-0000-0000-000009000000}"/>
    <cellStyle name="C_kk_c 2" xfId="64" xr:uid="{728B3CDE-19C9-43A2-83CC-5A3980B8CD92}"/>
    <cellStyle name="D" xfId="3" xr:uid="{00000000-0005-0000-0000-00000A000000}"/>
    <cellStyle name="D_%" xfId="5" xr:uid="{00000000-0005-0000-0000-00000B000000}"/>
    <cellStyle name="D_% 2" xfId="77" xr:uid="{8DBAFF95-192A-4863-B870-5F86DC1CE29D}"/>
    <cellStyle name="D_%_c" xfId="6" xr:uid="{00000000-0005-0000-0000-00000C000000}"/>
    <cellStyle name="D_%_c 2" xfId="76" xr:uid="{7D7E6418-E6DD-4BC7-9B1B-6E58F36403F3}"/>
    <cellStyle name="D_c" xfId="4" xr:uid="{00000000-0005-0000-0000-00000D000000}"/>
    <cellStyle name="D_c 2" xfId="82" xr:uid="{3BEBD205-6197-43B0-9F51-40C9C660CC0F}"/>
    <cellStyle name="D_k" xfId="21" xr:uid="{00000000-0005-0000-0000-00000E000000}"/>
    <cellStyle name="D_k 2" xfId="81" xr:uid="{0B2361F7-3B1B-44CD-9A7F-C617D58ACCEB}"/>
    <cellStyle name="D_k_c" xfId="36" xr:uid="{00000000-0005-0000-0000-00000F000000}"/>
    <cellStyle name="D_k_c 2" xfId="80" xr:uid="{546E18DB-AF45-4900-B34F-AB51EBFB1D5B}"/>
    <cellStyle name="D_kk" xfId="22" xr:uid="{00000000-0005-0000-0000-000010000000}"/>
    <cellStyle name="D_kk 2" xfId="79" xr:uid="{69BCDB27-5B1B-4302-B711-81EBA5B9BB5A}"/>
    <cellStyle name="D_kk_c" xfId="23" xr:uid="{00000000-0005-0000-0000-000011000000}"/>
    <cellStyle name="D_kk_c 2" xfId="78" xr:uid="{F8280BBE-2B28-4612-BD12-7B641B6B0266}"/>
    <cellStyle name="D_tbu" xfId="49" xr:uid="{00000000-0005-0000-0000-000012000000}"/>
    <cellStyle name="D_tbu_%" xfId="55" xr:uid="{00000000-0005-0000-0000-000013000000}"/>
    <cellStyle name="D_tbu_%_c" xfId="56" xr:uid="{00000000-0005-0000-0000-000014000000}"/>
    <cellStyle name="D_tbu_c" xfId="50" xr:uid="{00000000-0005-0000-0000-000015000000}"/>
    <cellStyle name="D_tbu_k" xfId="51" xr:uid="{00000000-0005-0000-0000-000016000000}"/>
    <cellStyle name="D_tbu_k_c" xfId="52" xr:uid="{00000000-0005-0000-0000-000017000000}"/>
    <cellStyle name="D_tbu_kk" xfId="53" xr:uid="{00000000-0005-0000-0000-000018000000}"/>
    <cellStyle name="D_tbu_kk_c" xfId="54" xr:uid="{00000000-0005-0000-0000-000019000000}"/>
    <cellStyle name="Dezimal [0]" xfId="16" builtinId="6" hidden="1"/>
    <cellStyle name="E" xfId="7" xr:uid="{00000000-0005-0000-0000-00001B000000}"/>
    <cellStyle name="E 2" xfId="84" xr:uid="{B1D42F89-5562-45EA-94AF-E4978AED7B91}"/>
    <cellStyle name="E_%" xfId="8" xr:uid="{00000000-0005-0000-0000-00001C000000}"/>
    <cellStyle name="E_% 2" xfId="70" xr:uid="{1E26D246-DA60-4FE6-A885-8E5F3A9FEBBF}"/>
    <cellStyle name="E_%_c" xfId="35" xr:uid="{00000000-0005-0000-0000-00001D000000}"/>
    <cellStyle name="E_%_c 2" xfId="69" xr:uid="{D658CCA8-B9D7-4F90-A76E-2E416F3E5975}"/>
    <cellStyle name="E_c" xfId="9" xr:uid="{00000000-0005-0000-0000-00001E000000}"/>
    <cellStyle name="E_c 2" xfId="75" xr:uid="{631A6323-ED23-48A1-9363-4C0A473AA051}"/>
    <cellStyle name="E_k" xfId="26" xr:uid="{00000000-0005-0000-0000-00001F000000}"/>
    <cellStyle name="E_k 2" xfId="74" xr:uid="{D551E820-BE1D-4874-B753-4A3ACEBF965B}"/>
    <cellStyle name="E_k_c" xfId="33" xr:uid="{00000000-0005-0000-0000-000020000000}"/>
    <cellStyle name="E_k_c 2" xfId="73" xr:uid="{9AC851FD-3697-4DFC-95C0-3C2639D3974E}"/>
    <cellStyle name="E_kk" xfId="27" xr:uid="{00000000-0005-0000-0000-000021000000}"/>
    <cellStyle name="E_kk 2" xfId="72" xr:uid="{9E2329F1-4588-4DB5-98C3-04B058F15301}"/>
    <cellStyle name="E_kk_c" xfId="34" xr:uid="{00000000-0005-0000-0000-000022000000}"/>
    <cellStyle name="E_kk_c 2" xfId="71" xr:uid="{7461538B-8DDF-4254-A845-129FC6B05C19}"/>
    <cellStyle name="Eingabe" xfId="41" builtinId="20" hidden="1"/>
    <cellStyle name="Ergebnis" xfId="48" builtinId="25" hidden="1"/>
    <cellStyle name="Erklärender Text" xfId="47" builtinId="53" hidden="1"/>
    <cellStyle name="ID" xfId="14" xr:uid="{00000000-0005-0000-0000-000027000000}"/>
    <cellStyle name="ID_%" xfId="15" xr:uid="{00000000-0005-0000-0000-000028000000}"/>
    <cellStyle name="IS" xfId="13" xr:uid="{00000000-0005-0000-0000-00002F000000}"/>
    <cellStyle name="Komma" xfId="1" builtinId="3" hidden="1"/>
    <cellStyle name="Link 2" xfId="83" xr:uid="{050768BB-0889-43DA-9515-52723C453ED3}"/>
    <cellStyle name="Normal 2" xfId="57" xr:uid="{00000000-0005-0000-0000-000038000000}"/>
    <cellStyle name="Normal 3" xfId="58" xr:uid="{00000000-0005-0000-0000-000039000000}"/>
    <cellStyle name="Notiz" xfId="46" builtinId="10" hidden="1"/>
    <cellStyle name="Prozent" xfId="2" builtinId="5" hidden="1"/>
    <cellStyle name="Standard" xfId="0" builtinId="0"/>
    <cellStyle name="Standard 2" xfId="59" xr:uid="{00000000-0005-0000-0000-00003D000000}"/>
    <cellStyle name="TextFrame" xfId="24" xr:uid="{00000000-0005-0000-0000-00003E000000}"/>
    <cellStyle name="TextFrame 2" xfId="60" xr:uid="{43CB47C6-96F8-4EF4-AAF3-E408EF0274A6}"/>
    <cellStyle name="TextStd" xfId="25" xr:uid="{00000000-0005-0000-0000-00003F000000}"/>
    <cellStyle name="TextStd 2" xfId="62" xr:uid="{544A59FA-7A40-4F4F-A304-3170B82B3025}"/>
    <cellStyle name="Überschrift" xfId="37" builtinId="15" hidden="1"/>
    <cellStyle name="Überschrift 1" xfId="20" builtinId="16" hidden="1" customBuiltin="1"/>
    <cellStyle name="Überschrift 2" xfId="38" builtinId="17" hidden="1"/>
    <cellStyle name="Überschrift 3" xfId="39" builtinId="18" hidden="1"/>
    <cellStyle name="Überschrift 4" xfId="40" builtinId="19" hidden="1"/>
    <cellStyle name="Verknüpfte Zelle" xfId="19" builtinId="24" hidden="1"/>
    <cellStyle name="Währung" xfId="17" builtinId="4" hidden="1"/>
    <cellStyle name="Währung [0]" xfId="18" builtinId="7" hidden="1"/>
    <cellStyle name="Warnender Text" xfId="45" builtinId="11" hidden="1"/>
    <cellStyle name="Zelle überprüfen" xfId="44" builtinId="23" hidden="1"/>
  </cellStyles>
  <dxfs count="0"/>
  <tableStyles count="0" defaultTableStyle="TableStyleMedium2" defaultPivotStyle="PivotStyleLight16"/>
  <colors>
    <mruColors>
      <color rgb="FF007D40"/>
      <color rgb="FF511C5C"/>
      <color rgb="FFE32D3D"/>
      <color rgb="FF175DA8"/>
      <color rgb="FFFDC300"/>
      <color rgb="FF124A86"/>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1</xdr:col>
      <xdr:colOff>879458</xdr:colOff>
      <xdr:row>2</xdr:row>
      <xdr:rowOff>282499</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1022333" cy="751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323850</xdr:colOff>
          <xdr:row>570</xdr:row>
          <xdr:rowOff>114300</xdr:rowOff>
        </xdr:from>
        <xdr:to>
          <xdr:col>8</xdr:col>
          <xdr:colOff>781050</xdr:colOff>
          <xdr:row>575</xdr:row>
          <xdr:rowOff>123825</xdr:rowOff>
        </xdr:to>
        <xdr:sp macro="" textlink="">
          <xdr:nvSpPr>
            <xdr:cNvPr id="2258" name="Object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91551</xdr:colOff>
      <xdr:row>0</xdr:row>
      <xdr:rowOff>67235</xdr:rowOff>
    </xdr:from>
    <xdr:to>
      <xdr:col>0</xdr:col>
      <xdr:colOff>1113884</xdr:colOff>
      <xdr:row>2</xdr:row>
      <xdr:rowOff>200995</xdr:rowOff>
    </xdr:to>
    <xdr:pic>
      <xdr:nvPicPr>
        <xdr:cNvPr id="2" name="Grafik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551" y="67235"/>
          <a:ext cx="1022333" cy="754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52219</xdr:colOff>
      <xdr:row>0</xdr:row>
      <xdr:rowOff>30031</xdr:rowOff>
    </xdr:from>
    <xdr:to>
      <xdr:col>0</xdr:col>
      <xdr:colOff>1082172</xdr:colOff>
      <xdr:row>3</xdr:row>
      <xdr:rowOff>39667</xdr:rowOff>
    </xdr:to>
    <xdr:pic>
      <xdr:nvPicPr>
        <xdr:cNvPr id="2" name="Grafi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19" y="30031"/>
          <a:ext cx="1033763" cy="749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empor&#228;r\Rainer\AK%20Aufgaben%20v0%2047%20Stellenbeschreibungbegonn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6.35\regpolicies_public\TARIFFS\Tariffs%20common%20documents\_old_and_deleted\Tariffs%20report%201034%20mc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Big Ticket"/>
      <sheetName val="Stil"/>
      <sheetName val="Orgchart"/>
      <sheetName val="Stellen"/>
      <sheetName val="SOP"/>
    </sheetNames>
    <sheetDataSet>
      <sheetData sheetId="0" refreshError="1"/>
      <sheetData sheetId="1" refreshError="1"/>
      <sheetData sheetId="2">
        <row r="89">
          <cell r="B89" t="str">
            <v>ja</v>
          </cell>
        </row>
        <row r="90">
          <cell r="B90" t="str">
            <v>nein</v>
          </cell>
        </row>
        <row r="91">
          <cell r="B91" t="str">
            <v>Fall zu Fall</v>
          </cell>
        </row>
        <row r="92">
          <cell r="B92" t="str">
            <v>noch abklären</v>
          </cell>
        </row>
        <row r="126">
          <cell r="B126" t="str">
            <v>ja</v>
          </cell>
        </row>
        <row r="127">
          <cell r="B127" t="str">
            <v>nein</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low-up schedule"/>
      <sheetName val="Case stats 2012"/>
      <sheetName val="Case stats 2013"/>
      <sheetName val="Tariff Revamp"/>
      <sheetName val="Non-Compliance"/>
      <sheetName val="QTel website error"/>
      <sheetName val="QTel ex officio"/>
      <sheetName val="QTel cases"/>
      <sheetName val="VF Cases"/>
      <sheetName val="VF explain"/>
      <sheetName val="VF Revamp"/>
      <sheetName val="admin"/>
      <sheetName val="Label white folder"/>
      <sheetName val="Overview"/>
      <sheetName val="Separator"/>
      <sheetName val="List of Cases going to QTel"/>
      <sheetName val="not-competitive"/>
      <sheetName val="Sheet1"/>
    </sheetNames>
    <sheetDataSet>
      <sheetData sheetId="0"/>
      <sheetData sheetId="1"/>
      <sheetData sheetId="2"/>
      <sheetData sheetId="3"/>
      <sheetData sheetId="4"/>
      <sheetData sheetId="5"/>
      <sheetData sheetId="6">
        <row r="49">
          <cell r="D49" t="str">
            <v>Joint promotion - not approved</v>
          </cell>
        </row>
        <row r="50">
          <cell r="D50" t="str">
            <v>Promotion - not approved</v>
          </cell>
        </row>
        <row r="51">
          <cell r="D51" t="str">
            <v>Promotion - not approved extension</v>
          </cell>
        </row>
        <row r="52">
          <cell r="D52" t="str">
            <v>Tariff - not approved</v>
          </cell>
        </row>
      </sheetData>
      <sheetData sheetId="7"/>
      <sheetData sheetId="8"/>
      <sheetData sheetId="9"/>
      <sheetData sheetId="10"/>
      <sheetData sheetId="11">
        <row r="6">
          <cell r="B6" t="str">
            <v>approved - no response required (no tariff schedule resubmission necessary, ...)</v>
          </cell>
        </row>
        <row r="7">
          <cell r="B7" t="str">
            <v>approved - conditional</v>
          </cell>
        </row>
        <row r="8">
          <cell r="B8" t="str">
            <v>approved - pending tariff schedule resubmission</v>
          </cell>
        </row>
        <row r="9">
          <cell r="B9" t="str">
            <v>approved - interim (Art 30)</v>
          </cell>
        </row>
        <row r="10">
          <cell r="B10" t="str">
            <v>not approved</v>
          </cell>
        </row>
        <row r="11">
          <cell r="B11" t="str">
            <v>not our problem anymore</v>
          </cell>
        </row>
        <row r="12">
          <cell r="B12" t="str">
            <v>postponed (e.g. asking for clarifcation)</v>
          </cell>
        </row>
        <row r="13">
          <cell r="B13" t="str">
            <v>no action taken</v>
          </cell>
        </row>
        <row r="14">
          <cell r="B14" t="str">
            <v>pre-approval framework</v>
          </cell>
        </row>
        <row r="15">
          <cell r="B15" t="str">
            <v>other</v>
          </cell>
        </row>
        <row r="16">
          <cell r="B16" t="str">
            <v>pending</v>
          </cell>
        </row>
        <row r="23">
          <cell r="B23" t="str">
            <v>Promotion</v>
          </cell>
        </row>
        <row r="24">
          <cell r="B24" t="str">
            <v>Tariff new</v>
          </cell>
        </row>
        <row r="25">
          <cell r="B25" t="str">
            <v>Tariff change new feature</v>
          </cell>
        </row>
        <row r="26">
          <cell r="B26" t="str">
            <v>Tariff change clarification</v>
          </cell>
        </row>
        <row r="27">
          <cell r="B27" t="str">
            <v>Tariff change price reduction</v>
          </cell>
        </row>
        <row r="28">
          <cell r="B28" t="str">
            <v>Tariff change other</v>
          </cell>
        </row>
        <row r="29">
          <cell r="B29" t="str">
            <v>Investigation - ex officio</v>
          </cell>
        </row>
        <row r="30">
          <cell r="B30" t="str">
            <v>Other</v>
          </cell>
        </row>
        <row r="36">
          <cell r="B36" t="str">
            <v>AS</v>
          </cell>
        </row>
        <row r="37">
          <cell r="B37" t="str">
            <v>DD</v>
          </cell>
        </row>
        <row r="38">
          <cell r="B38" t="str">
            <v>EB</v>
          </cell>
        </row>
        <row r="39">
          <cell r="B39" t="str">
            <v>GDB</v>
          </cell>
        </row>
        <row r="40">
          <cell r="B40" t="str">
            <v>JL</v>
          </cell>
        </row>
        <row r="41">
          <cell r="B41" t="str">
            <v>JK</v>
          </cell>
        </row>
        <row r="42">
          <cell r="B42" t="str">
            <v>KaD</v>
          </cell>
        </row>
        <row r="43">
          <cell r="B43" t="str">
            <v>KY</v>
          </cell>
        </row>
        <row r="44">
          <cell r="B44" t="str">
            <v>MW</v>
          </cell>
        </row>
        <row r="45">
          <cell r="B45" t="str">
            <v>NH</v>
          </cell>
        </row>
        <row r="46">
          <cell r="B46" t="str">
            <v>RS</v>
          </cell>
        </row>
        <row r="47">
          <cell r="B47" t="str">
            <v>SK</v>
          </cell>
        </row>
        <row r="48">
          <cell r="B48" t="str">
            <v>WF</v>
          </cell>
        </row>
        <row r="52">
          <cell r="B52" t="str">
            <v>both</v>
          </cell>
        </row>
        <row r="53">
          <cell r="B53" t="str">
            <v>business</v>
          </cell>
        </row>
        <row r="54">
          <cell r="B54" t="str">
            <v>consumer</v>
          </cell>
        </row>
        <row r="60">
          <cell r="B60" t="str">
            <v>open</v>
          </cell>
        </row>
        <row r="61">
          <cell r="B61" t="str">
            <v>closed</v>
          </cell>
        </row>
        <row r="66">
          <cell r="B66" t="str">
            <v>y</v>
          </cell>
        </row>
        <row r="67">
          <cell r="B67" t="str">
            <v>n</v>
          </cell>
        </row>
        <row r="68">
          <cell r="B68" t="str">
            <v>n/a</v>
          </cell>
        </row>
        <row r="72">
          <cell r="B72" t="str">
            <v>y</v>
          </cell>
        </row>
        <row r="73">
          <cell r="B73" t="str">
            <v>n</v>
          </cell>
        </row>
        <row r="74">
          <cell r="B74" t="str">
            <v>n/a</v>
          </cell>
        </row>
        <row r="75">
          <cell r="B75" t="str">
            <v>forget_it</v>
          </cell>
        </row>
        <row r="80">
          <cell r="B80" t="str">
            <v>yes</v>
          </cell>
        </row>
        <row r="81">
          <cell r="B81" t="str">
            <v>no</v>
          </cell>
        </row>
        <row r="82">
          <cell r="B82" t="str">
            <v>n/a</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A13E-43C2-4C5D-9E74-6030EEBF8A25}">
  <sheetPr>
    <pageSetUpPr fitToPage="1"/>
  </sheetPr>
  <dimension ref="A1:BN1045"/>
  <sheetViews>
    <sheetView showGridLines="0" tabSelected="1" topLeftCell="A497" zoomScale="85" zoomScaleNormal="85" zoomScaleSheetLayoutView="100" workbookViewId="0">
      <selection activeCell="D318" sqref="D318"/>
    </sheetView>
  </sheetViews>
  <sheetFormatPr baseColWidth="10" defaultColWidth="9.140625" defaultRowHeight="12.75" outlineLevelRow="2" x14ac:dyDescent="0.2"/>
  <cols>
    <col min="1" max="1" width="3.42578125" style="2" customWidth="1"/>
    <col min="2" max="2" width="52.140625" style="2" customWidth="1"/>
    <col min="3" max="3" width="17.28515625" style="2" customWidth="1"/>
    <col min="4" max="5" width="15.7109375" style="2" customWidth="1"/>
    <col min="6" max="6" width="17.28515625" style="2" customWidth="1"/>
    <col min="7" max="7" width="32.140625" style="2" customWidth="1"/>
    <col min="8" max="8" width="15.7109375" style="2" customWidth="1"/>
    <col min="9" max="9" width="14.140625" style="2" customWidth="1"/>
    <col min="10" max="10" width="13.5703125" style="2" customWidth="1"/>
    <col min="11" max="11" width="17.5703125" style="2" customWidth="1"/>
    <col min="12" max="12" width="14.140625" style="2" customWidth="1"/>
    <col min="13" max="13" width="12.28515625" style="2" customWidth="1"/>
    <col min="14" max="15" width="14.28515625" style="2" customWidth="1"/>
    <col min="16" max="16" width="31.42578125" style="2" customWidth="1"/>
    <col min="17" max="17" width="7.5703125" style="2" customWidth="1"/>
    <col min="18" max="18" width="9.140625" style="2" customWidth="1"/>
    <col min="19" max="19" width="8.85546875" style="2" customWidth="1"/>
    <col min="20" max="20" width="5.5703125" style="2" customWidth="1"/>
    <col min="21" max="22" width="6.28515625" style="2" customWidth="1"/>
    <col min="23" max="23" width="8.7109375" style="2" customWidth="1"/>
    <col min="24" max="24" width="17.140625" style="2" bestFit="1" customWidth="1"/>
    <col min="25" max="30" width="6.28515625" style="2" customWidth="1"/>
    <col min="31" max="35" width="6.85546875" style="2" customWidth="1"/>
    <col min="36" max="36" width="9.28515625" style="2" customWidth="1"/>
    <col min="37" max="37" width="14.5703125" style="2" customWidth="1"/>
    <col min="38" max="46" width="9.140625" style="2"/>
    <col min="47" max="50" width="16.140625" style="2" customWidth="1"/>
    <col min="51" max="53" width="9.140625" style="2"/>
    <col min="54" max="54" width="18.5703125" style="2" customWidth="1"/>
    <col min="55" max="55" width="13.7109375" style="2" customWidth="1"/>
    <col min="56" max="56" width="14.7109375" style="2" customWidth="1"/>
    <col min="57" max="57" width="18.28515625" style="2" customWidth="1"/>
    <col min="58" max="58" width="21.5703125" style="2" customWidth="1"/>
    <col min="59" max="59" width="13.5703125" style="2" customWidth="1"/>
    <col min="60" max="16384" width="9.140625" style="2"/>
  </cols>
  <sheetData>
    <row r="1" spans="1:9" s="30" customFormat="1" ht="26.25" x14ac:dyDescent="0.2">
      <c r="B1" s="31" t="s">
        <v>238</v>
      </c>
    </row>
    <row r="2" spans="1:9" s="30" customFormat="1" ht="18" x14ac:dyDescent="0.2">
      <c r="B2" s="32" t="s">
        <v>239</v>
      </c>
      <c r="C2" s="32"/>
    </row>
    <row r="3" spans="1:9" s="30" customFormat="1" ht="26.25" x14ac:dyDescent="0.2">
      <c r="B3" s="32" t="s">
        <v>157</v>
      </c>
      <c r="D3" s="33"/>
    </row>
    <row r="4" spans="1:9" s="30" customFormat="1" ht="15.75" x14ac:dyDescent="0.2">
      <c r="B4" s="34"/>
    </row>
    <row r="5" spans="1:9" s="30" customFormat="1" x14ac:dyDescent="0.2">
      <c r="A5" s="35" t="s">
        <v>90</v>
      </c>
      <c r="B5" s="35"/>
      <c r="C5" s="35"/>
      <c r="D5" s="35"/>
      <c r="E5" s="35"/>
      <c r="F5" s="35"/>
      <c r="G5" s="35"/>
      <c r="H5" s="35"/>
      <c r="I5" s="35"/>
    </row>
    <row r="6" spans="1:9" s="30" customFormat="1" outlineLevel="1" x14ac:dyDescent="0.2">
      <c r="B6" s="36" t="s">
        <v>120</v>
      </c>
    </row>
    <row r="7" spans="1:9" s="30" customFormat="1" outlineLevel="1" x14ac:dyDescent="0.2">
      <c r="B7" s="30" t="s">
        <v>152</v>
      </c>
      <c r="E7" s="37"/>
    </row>
    <row r="8" spans="1:9" s="30" customFormat="1" outlineLevel="1" x14ac:dyDescent="0.2">
      <c r="B8" s="30" t="s">
        <v>111</v>
      </c>
      <c r="E8" s="38"/>
    </row>
    <row r="9" spans="1:9" s="30" customFormat="1" outlineLevel="1" x14ac:dyDescent="0.2">
      <c r="B9" s="30" t="s">
        <v>110</v>
      </c>
      <c r="E9" s="39"/>
    </row>
    <row r="10" spans="1:9" s="30" customFormat="1" outlineLevel="1" x14ac:dyDescent="0.2">
      <c r="B10" s="30" t="s">
        <v>124</v>
      </c>
      <c r="E10" s="40"/>
    </row>
    <row r="11" spans="1:9" s="30" customFormat="1" outlineLevel="1" x14ac:dyDescent="0.2">
      <c r="B11" s="102" t="s">
        <v>230</v>
      </c>
      <c r="E11" s="97"/>
    </row>
    <row r="12" spans="1:9" s="30" customFormat="1" outlineLevel="1" x14ac:dyDescent="0.2">
      <c r="B12" s="36" t="s">
        <v>112</v>
      </c>
    </row>
    <row r="13" spans="1:9" s="30" customFormat="1" outlineLevel="1" x14ac:dyDescent="0.2">
      <c r="B13" s="52" t="s">
        <v>248</v>
      </c>
    </row>
    <row r="14" spans="1:9" s="30" customFormat="1" outlineLevel="1" x14ac:dyDescent="0.2">
      <c r="B14" s="30" t="s">
        <v>189</v>
      </c>
    </row>
    <row r="15" spans="1:9" s="30" customFormat="1" outlineLevel="1" x14ac:dyDescent="0.2">
      <c r="B15" s="30" t="s">
        <v>249</v>
      </c>
    </row>
    <row r="16" spans="1:9" s="30" customFormat="1" outlineLevel="1" x14ac:dyDescent="0.2">
      <c r="B16" s="30" t="s">
        <v>250</v>
      </c>
    </row>
    <row r="17" spans="2:8" s="30" customFormat="1" outlineLevel="1" x14ac:dyDescent="0.2">
      <c r="B17" s="36" t="s">
        <v>192</v>
      </c>
    </row>
    <row r="18" spans="2:8" s="30" customFormat="1" outlineLevel="1" x14ac:dyDescent="0.2">
      <c r="B18" s="30" t="s">
        <v>190</v>
      </c>
    </row>
    <row r="19" spans="2:8" s="30" customFormat="1" outlineLevel="1" x14ac:dyDescent="0.2">
      <c r="B19" s="30" t="s">
        <v>191</v>
      </c>
    </row>
    <row r="20" spans="2:8" s="30" customFormat="1" outlineLevel="1" x14ac:dyDescent="0.2">
      <c r="B20" s="52" t="s">
        <v>193</v>
      </c>
    </row>
    <row r="21" spans="2:8" s="30" customFormat="1" outlineLevel="1" x14ac:dyDescent="0.2">
      <c r="B21" s="52" t="s">
        <v>186</v>
      </c>
    </row>
    <row r="22" spans="2:8" s="30" customFormat="1" outlineLevel="1" x14ac:dyDescent="0.2"/>
    <row r="23" spans="2:8" s="30" customFormat="1" outlineLevel="1" x14ac:dyDescent="0.2">
      <c r="B23" s="30" t="str">
        <f>"  Printmedium 1 "&amp;C107</f>
        <v xml:space="preserve">  Printmedium 1 0</v>
      </c>
    </row>
    <row r="24" spans="2:8" s="30" customFormat="1" outlineLevel="1" x14ac:dyDescent="0.2">
      <c r="B24" s="30" t="s">
        <v>122</v>
      </c>
    </row>
    <row r="25" spans="2:8" s="30" customFormat="1" outlineLevel="1" x14ac:dyDescent="0.2">
      <c r="B25" s="30" t="s">
        <v>125</v>
      </c>
      <c r="H25" s="36"/>
    </row>
    <row r="26" spans="2:8" s="30" customFormat="1" outlineLevel="1" x14ac:dyDescent="0.2">
      <c r="B26" s="30" t="s">
        <v>113</v>
      </c>
    </row>
    <row r="27" spans="2:8" s="30" customFormat="1" outlineLevel="1" x14ac:dyDescent="0.2">
      <c r="B27" s="30" t="str">
        <f>"  Printmedium 1 "&amp;C108</f>
        <v xml:space="preserve">  Printmedium 1 0</v>
      </c>
    </row>
    <row r="28" spans="2:8" s="30" customFormat="1" outlineLevel="1" x14ac:dyDescent="0.2">
      <c r="B28" s="30" t="s">
        <v>122</v>
      </c>
    </row>
    <row r="29" spans="2:8" s="30" customFormat="1" outlineLevel="1" x14ac:dyDescent="0.2">
      <c r="B29" s="30" t="s">
        <v>125</v>
      </c>
    </row>
    <row r="30" spans="2:8" s="30" customFormat="1" outlineLevel="1" x14ac:dyDescent="0.2">
      <c r="B30" s="30" t="s">
        <v>113</v>
      </c>
    </row>
    <row r="31" spans="2:8" s="30" customFormat="1" outlineLevel="1" x14ac:dyDescent="0.2">
      <c r="B31" s="30" t="str">
        <f>"  Printmedium 1 "&amp;C109</f>
        <v xml:space="preserve">  Printmedium 1 0</v>
      </c>
    </row>
    <row r="32" spans="2:8" s="30" customFormat="1" outlineLevel="1" x14ac:dyDescent="0.2">
      <c r="B32" s="30" t="s">
        <v>122</v>
      </c>
    </row>
    <row r="33" spans="2:2" s="30" customFormat="1" outlineLevel="1" x14ac:dyDescent="0.2">
      <c r="B33" s="30" t="s">
        <v>125</v>
      </c>
    </row>
    <row r="34" spans="2:2" s="30" customFormat="1" outlineLevel="1" x14ac:dyDescent="0.2">
      <c r="B34" s="30" t="s">
        <v>113</v>
      </c>
    </row>
    <row r="35" spans="2:2" s="30" customFormat="1" outlineLevel="1" x14ac:dyDescent="0.2">
      <c r="B35" s="30" t="str">
        <f>"  Onlinemedium 1 "&amp;C110</f>
        <v xml:space="preserve">  Onlinemedium 1 0</v>
      </c>
    </row>
    <row r="36" spans="2:2" s="30" customFormat="1" outlineLevel="1" x14ac:dyDescent="0.2">
      <c r="B36" s="30" t="s">
        <v>122</v>
      </c>
    </row>
    <row r="37" spans="2:2" s="30" customFormat="1" outlineLevel="1" x14ac:dyDescent="0.2">
      <c r="B37" s="30" t="s">
        <v>113</v>
      </c>
    </row>
    <row r="38" spans="2:2" s="30" customFormat="1" outlineLevel="1" x14ac:dyDescent="0.2">
      <c r="B38" s="30" t="str">
        <f>"  Radio/TV Medium 1 "&amp;C111</f>
        <v xml:space="preserve">  Radio/TV Medium 1 0</v>
      </c>
    </row>
    <row r="39" spans="2:2" s="30" customFormat="1" outlineLevel="1" x14ac:dyDescent="0.2">
      <c r="B39" s="30" t="s">
        <v>122</v>
      </c>
    </row>
    <row r="40" spans="2:2" s="30" customFormat="1" outlineLevel="1" x14ac:dyDescent="0.2">
      <c r="B40" s="30" t="s">
        <v>125</v>
      </c>
    </row>
    <row r="41" spans="2:2" s="30" customFormat="1" outlineLevel="1" x14ac:dyDescent="0.2">
      <c r="B41" s="30" t="s">
        <v>113</v>
      </c>
    </row>
    <row r="42" spans="2:2" s="30" customFormat="1" outlineLevel="1" x14ac:dyDescent="0.2">
      <c r="B42" s="30" t="s">
        <v>114</v>
      </c>
    </row>
    <row r="43" spans="2:2" s="30" customFormat="1" outlineLevel="1" x14ac:dyDescent="0.2">
      <c r="B43" s="30" t="s">
        <v>115</v>
      </c>
    </row>
    <row r="44" spans="2:2" s="30" customFormat="1" outlineLevel="1" x14ac:dyDescent="0.2">
      <c r="B44" s="30" t="s">
        <v>158</v>
      </c>
    </row>
    <row r="45" spans="2:2" s="30" customFormat="1" outlineLevel="1" x14ac:dyDescent="0.2">
      <c r="B45" s="30" t="s">
        <v>123</v>
      </c>
    </row>
    <row r="46" spans="2:2" s="30" customFormat="1" outlineLevel="1" x14ac:dyDescent="0.2">
      <c r="B46" s="30" t="s">
        <v>188</v>
      </c>
    </row>
    <row r="47" spans="2:2" s="30" customFormat="1" outlineLevel="1" x14ac:dyDescent="0.2">
      <c r="B47" s="30" t="s">
        <v>96</v>
      </c>
    </row>
    <row r="48" spans="2:2" s="30" customFormat="1" outlineLevel="1" x14ac:dyDescent="0.2">
      <c r="B48" s="30" t="s">
        <v>116</v>
      </c>
    </row>
    <row r="49" spans="2:2" s="30" customFormat="1" outlineLevel="1" x14ac:dyDescent="0.2"/>
    <row r="50" spans="2:2" s="30" customFormat="1" outlineLevel="1" x14ac:dyDescent="0.2">
      <c r="B50" s="36" t="s">
        <v>160</v>
      </c>
    </row>
    <row r="51" spans="2:2" s="30" customFormat="1" outlineLevel="1" x14ac:dyDescent="0.2">
      <c r="B51" s="30" t="s">
        <v>161</v>
      </c>
    </row>
    <row r="52" spans="2:2" s="30" customFormat="1" outlineLevel="1" x14ac:dyDescent="0.2"/>
    <row r="53" spans="2:2" s="30" customFormat="1" outlineLevel="1" x14ac:dyDescent="0.2">
      <c r="B53" s="36" t="s">
        <v>117</v>
      </c>
    </row>
    <row r="54" spans="2:2" s="30" customFormat="1" outlineLevel="1" x14ac:dyDescent="0.2">
      <c r="B54" s="30" t="s">
        <v>126</v>
      </c>
    </row>
    <row r="55" spans="2:2" s="30" customFormat="1" outlineLevel="1" x14ac:dyDescent="0.2">
      <c r="B55" s="30" t="s">
        <v>252</v>
      </c>
    </row>
    <row r="56" spans="2:2" s="30" customFormat="1" outlineLevel="1" x14ac:dyDescent="0.2">
      <c r="B56" s="30" t="s">
        <v>119</v>
      </c>
    </row>
    <row r="57" spans="2:2" s="30" customFormat="1" outlineLevel="1" x14ac:dyDescent="0.2">
      <c r="B57" s="30" t="s">
        <v>138</v>
      </c>
    </row>
    <row r="58" spans="2:2" s="30" customFormat="1" outlineLevel="1" x14ac:dyDescent="0.2"/>
    <row r="59" spans="2:2" s="30" customFormat="1" outlineLevel="1" x14ac:dyDescent="0.2"/>
    <row r="60" spans="2:2" s="30" customFormat="1" outlineLevel="1" x14ac:dyDescent="0.2">
      <c r="B60" s="36"/>
    </row>
    <row r="61" spans="2:2" s="30" customFormat="1" x14ac:dyDescent="0.2"/>
    <row r="62" spans="2:2" s="30" customFormat="1" x14ac:dyDescent="0.2"/>
    <row r="63" spans="2:2" s="30" customFormat="1" outlineLevel="1" x14ac:dyDescent="0.2"/>
    <row r="64" spans="2:2" s="30" customFormat="1" outlineLevel="1" x14ac:dyDescent="0.2"/>
    <row r="65" s="30" customFormat="1" outlineLevel="1" x14ac:dyDescent="0.2"/>
    <row r="66" s="30" customFormat="1" outlineLevel="1" x14ac:dyDescent="0.2"/>
    <row r="67" s="30" customFormat="1" outlineLevel="1" x14ac:dyDescent="0.2"/>
    <row r="68" s="30" customFormat="1" outlineLevel="1" x14ac:dyDescent="0.2"/>
    <row r="69" s="30" customFormat="1" outlineLevel="1" x14ac:dyDescent="0.2"/>
    <row r="70" s="30" customFormat="1" outlineLevel="1" x14ac:dyDescent="0.2"/>
    <row r="71" s="30" customFormat="1" outlineLevel="1" x14ac:dyDescent="0.2"/>
    <row r="72" s="30" customFormat="1" outlineLevel="1" x14ac:dyDescent="0.2"/>
    <row r="73" s="30" customFormat="1" outlineLevel="1" x14ac:dyDescent="0.2"/>
    <row r="74" s="30" customFormat="1" outlineLevel="1" x14ac:dyDescent="0.2"/>
    <row r="75" s="30" customFormat="1" outlineLevel="1" x14ac:dyDescent="0.2"/>
    <row r="76" s="30" customFormat="1" outlineLevel="1" x14ac:dyDescent="0.2"/>
    <row r="77" s="30" customFormat="1" outlineLevel="1" x14ac:dyDescent="0.2"/>
    <row r="78" s="30" customFormat="1" outlineLevel="1" x14ac:dyDescent="0.2"/>
    <row r="79" s="30" customFormat="1" outlineLevel="1" x14ac:dyDescent="0.2"/>
    <row r="80" s="30" customFormat="1" outlineLevel="1" x14ac:dyDescent="0.2"/>
    <row r="81" s="30" customFormat="1" outlineLevel="1" x14ac:dyDescent="0.2"/>
    <row r="82" s="30" customFormat="1" outlineLevel="1" x14ac:dyDescent="0.2"/>
    <row r="83" s="30" customFormat="1" outlineLevel="1" x14ac:dyDescent="0.2"/>
    <row r="84" s="30" customFormat="1" outlineLevel="1" x14ac:dyDescent="0.2"/>
    <row r="85" s="30" customFormat="1" outlineLevel="1" x14ac:dyDescent="0.2"/>
    <row r="86" s="30" customFormat="1" outlineLevel="1" x14ac:dyDescent="0.2"/>
    <row r="87" s="30" customFormat="1" outlineLevel="1" x14ac:dyDescent="0.2"/>
    <row r="88" s="30" customFormat="1" outlineLevel="1" x14ac:dyDescent="0.2"/>
    <row r="89" s="30" customFormat="1" outlineLevel="1" x14ac:dyDescent="0.2"/>
    <row r="90" s="30" customFormat="1" outlineLevel="1" x14ac:dyDescent="0.2"/>
    <row r="91" s="30" customFormat="1" outlineLevel="1" x14ac:dyDescent="0.2"/>
    <row r="92" s="30" customFormat="1" outlineLevel="1" x14ac:dyDescent="0.2"/>
    <row r="93" s="30" customFormat="1" outlineLevel="1" x14ac:dyDescent="0.2"/>
    <row r="94" s="30" customFormat="1" outlineLevel="1" x14ac:dyDescent="0.2"/>
    <row r="95" s="30" customFormat="1" outlineLevel="1" x14ac:dyDescent="0.2"/>
    <row r="96" s="30" customFormat="1" outlineLevel="1" x14ac:dyDescent="0.2"/>
    <row r="97" spans="1:58" s="30" customFormat="1" outlineLevel="1" x14ac:dyDescent="0.2"/>
    <row r="98" spans="1:58" s="30" customFormat="1" outlineLevel="1" x14ac:dyDescent="0.2"/>
    <row r="99" spans="1:58" s="30" customFormat="1" outlineLevel="1" x14ac:dyDescent="0.2"/>
    <row r="100" spans="1:58" s="30" customFormat="1" outlineLevel="1" x14ac:dyDescent="0.2"/>
    <row r="101" spans="1:58" s="30" customFormat="1" outlineLevel="1" x14ac:dyDescent="0.2"/>
    <row r="102" spans="1:58" s="30" customFormat="1" x14ac:dyDescent="0.2">
      <c r="A102" s="35" t="s">
        <v>92</v>
      </c>
      <c r="B102" s="35"/>
      <c r="C102" s="35"/>
      <c r="D102" s="35"/>
      <c r="E102" s="35"/>
      <c r="F102" s="35"/>
      <c r="G102" s="35"/>
      <c r="H102" s="35"/>
      <c r="I102" s="35"/>
    </row>
    <row r="103" spans="1:58" s="30" customFormat="1" outlineLevel="1" x14ac:dyDescent="0.2">
      <c r="B103" s="30" t="s">
        <v>9</v>
      </c>
      <c r="C103" s="39">
        <f>C117</f>
        <v>0</v>
      </c>
    </row>
    <row r="104" spans="1:58" s="30" customFormat="1" outlineLevel="1" x14ac:dyDescent="0.2"/>
    <row r="105" spans="1:58" s="41" customFormat="1" ht="39" customHeight="1" outlineLevel="1" x14ac:dyDescent="0.2">
      <c r="D105" s="42" t="s">
        <v>232</v>
      </c>
      <c r="E105" s="42" t="s">
        <v>229</v>
      </c>
      <c r="F105" s="42" t="s">
        <v>233</v>
      </c>
      <c r="G105" s="42" t="s">
        <v>229</v>
      </c>
      <c r="H105" s="42" t="s">
        <v>234</v>
      </c>
      <c r="I105" s="42" t="s">
        <v>229</v>
      </c>
      <c r="J105" s="42" t="s">
        <v>235</v>
      </c>
      <c r="K105" s="42" t="s">
        <v>231</v>
      </c>
      <c r="L105" s="42" t="s">
        <v>236</v>
      </c>
      <c r="M105" s="42" t="s">
        <v>229</v>
      </c>
      <c r="BA105" s="30"/>
      <c r="BB105" s="30"/>
      <c r="BC105" s="30"/>
      <c r="BD105" s="30"/>
      <c r="BE105" s="30"/>
      <c r="BF105" s="30"/>
    </row>
    <row r="106" spans="1:58" s="30" customFormat="1" outlineLevel="1" x14ac:dyDescent="0.2">
      <c r="D106" s="43" t="s">
        <v>153</v>
      </c>
      <c r="E106" s="43" t="s">
        <v>153</v>
      </c>
      <c r="F106" s="43" t="s">
        <v>153</v>
      </c>
      <c r="G106" s="43" t="s">
        <v>153</v>
      </c>
      <c r="H106" s="43" t="s">
        <v>6</v>
      </c>
      <c r="I106" s="43" t="s">
        <v>6</v>
      </c>
      <c r="J106" s="43" t="s">
        <v>6</v>
      </c>
      <c r="K106" s="43" t="s">
        <v>6</v>
      </c>
      <c r="L106" s="43" t="s">
        <v>6</v>
      </c>
      <c r="M106" s="43" t="s">
        <v>6</v>
      </c>
    </row>
    <row r="107" spans="1:58" s="30" customFormat="1" outlineLevel="1" x14ac:dyDescent="0.2">
      <c r="C107" s="39">
        <f>D141</f>
        <v>0</v>
      </c>
      <c r="D107" s="45">
        <f>AA828</f>
        <v>0</v>
      </c>
      <c r="E107" s="45">
        <f>AK828</f>
        <v>0</v>
      </c>
      <c r="F107" s="45">
        <f>AF828</f>
        <v>0</v>
      </c>
      <c r="G107" s="45">
        <f>AP828</f>
        <v>0</v>
      </c>
      <c r="H107" s="39">
        <f>D918</f>
        <v>0</v>
      </c>
      <c r="I107" s="39">
        <f>E918</f>
        <v>0</v>
      </c>
      <c r="J107" s="39">
        <f>L273</f>
        <v>0</v>
      </c>
      <c r="K107" s="39">
        <f>M273</f>
        <v>0</v>
      </c>
      <c r="L107" s="39">
        <f>G998</f>
        <v>0</v>
      </c>
      <c r="M107" s="39">
        <f>E918</f>
        <v>0</v>
      </c>
    </row>
    <row r="108" spans="1:58" s="30" customFormat="1" outlineLevel="1" x14ac:dyDescent="0.2">
      <c r="C108" s="39">
        <f>D276</f>
        <v>0</v>
      </c>
      <c r="D108" s="45">
        <f>AB828</f>
        <v>0</v>
      </c>
      <c r="E108" s="45">
        <f>AL828</f>
        <v>0</v>
      </c>
      <c r="F108" s="45">
        <f>AG828</f>
        <v>0</v>
      </c>
      <c r="G108" s="45">
        <f>AQ828</f>
        <v>0</v>
      </c>
      <c r="H108" s="39">
        <f>D919</f>
        <v>0</v>
      </c>
      <c r="I108" s="39">
        <f t="shared" ref="I108:I111" si="0">E919</f>
        <v>0</v>
      </c>
      <c r="J108" s="39">
        <f>L409</f>
        <v>0</v>
      </c>
      <c r="K108" s="39">
        <f>M409</f>
        <v>0</v>
      </c>
      <c r="L108" s="39">
        <f>G999</f>
        <v>0</v>
      </c>
      <c r="M108" s="39">
        <f t="shared" ref="M108:M111" si="1">E919</f>
        <v>0</v>
      </c>
    </row>
    <row r="109" spans="1:58" s="30" customFormat="1" outlineLevel="1" x14ac:dyDescent="0.2">
      <c r="C109" s="39">
        <f>D413</f>
        <v>0</v>
      </c>
      <c r="D109" s="45">
        <f>AC828</f>
        <v>0</v>
      </c>
      <c r="E109" s="45">
        <f>AM828</f>
        <v>0</v>
      </c>
      <c r="F109" s="45">
        <f>AH828</f>
        <v>0</v>
      </c>
      <c r="G109" s="45">
        <f>AS828</f>
        <v>0</v>
      </c>
      <c r="H109" s="39">
        <f>D920</f>
        <v>0</v>
      </c>
      <c r="I109" s="39">
        <f t="shared" si="0"/>
        <v>0</v>
      </c>
      <c r="J109" s="39">
        <f>L545</f>
        <v>0</v>
      </c>
      <c r="K109" s="39">
        <f>M530</f>
        <v>0</v>
      </c>
      <c r="L109" s="39">
        <f>G1000</f>
        <v>0</v>
      </c>
      <c r="M109" s="39">
        <f t="shared" si="1"/>
        <v>0</v>
      </c>
    </row>
    <row r="110" spans="1:58" s="30" customFormat="1" outlineLevel="1" x14ac:dyDescent="0.2">
      <c r="C110" s="39">
        <f>D548</f>
        <v>0</v>
      </c>
      <c r="D110" s="45">
        <f>AD828</f>
        <v>0</v>
      </c>
      <c r="E110" s="45">
        <f>AN828</f>
        <v>0</v>
      </c>
      <c r="F110" s="45">
        <f>AI828</f>
        <v>0</v>
      </c>
      <c r="G110" s="45">
        <f>AT828</f>
        <v>0</v>
      </c>
      <c r="H110" s="39">
        <f>D921</f>
        <v>0</v>
      </c>
      <c r="I110" s="39">
        <f t="shared" si="0"/>
        <v>0</v>
      </c>
      <c r="J110" s="39">
        <f>J691</f>
        <v>0</v>
      </c>
      <c r="K110" s="39">
        <f>K691</f>
        <v>0</v>
      </c>
      <c r="L110" s="39">
        <f>G1001</f>
        <v>0</v>
      </c>
      <c r="M110" s="39">
        <f t="shared" si="1"/>
        <v>0</v>
      </c>
    </row>
    <row r="111" spans="1:58" s="30" customFormat="1" outlineLevel="1" x14ac:dyDescent="0.2">
      <c r="C111" s="39">
        <f>D694</f>
        <v>0</v>
      </c>
      <c r="D111" s="45">
        <f>AE828</f>
        <v>0</v>
      </c>
      <c r="E111" s="45">
        <f>AO828</f>
        <v>0</v>
      </c>
      <c r="F111" s="45">
        <f>AJ828</f>
        <v>0</v>
      </c>
      <c r="G111" s="45">
        <f>AU828</f>
        <v>0</v>
      </c>
      <c r="H111" s="39">
        <f>D922</f>
        <v>0</v>
      </c>
      <c r="I111" s="39">
        <f t="shared" si="0"/>
        <v>0</v>
      </c>
      <c r="J111" s="39">
        <f>J732</f>
        <v>0</v>
      </c>
      <c r="K111" s="39">
        <f>K729</f>
        <v>0</v>
      </c>
      <c r="L111" s="39">
        <f>G1002</f>
        <v>0</v>
      </c>
      <c r="M111" s="39">
        <f t="shared" si="1"/>
        <v>0</v>
      </c>
    </row>
    <row r="112" spans="1:58" s="30" customFormat="1" outlineLevel="1" x14ac:dyDescent="0.2">
      <c r="D112" s="46">
        <f>SUM(D107:D111)</f>
        <v>0</v>
      </c>
      <c r="E112" s="46">
        <f t="shared" ref="E112:M112" si="2">SUM(E107:E111)</f>
        <v>0</v>
      </c>
      <c r="F112" s="46">
        <f t="shared" si="2"/>
        <v>0</v>
      </c>
      <c r="G112" s="46">
        <f t="shared" si="2"/>
        <v>0</v>
      </c>
      <c r="H112" s="47">
        <f>SUM(H107:H111)</f>
        <v>0</v>
      </c>
      <c r="I112" s="47">
        <f t="shared" si="2"/>
        <v>0</v>
      </c>
      <c r="J112" s="47">
        <f t="shared" si="2"/>
        <v>0</v>
      </c>
      <c r="K112" s="47">
        <f t="shared" si="2"/>
        <v>0</v>
      </c>
      <c r="L112" s="47">
        <f t="shared" si="2"/>
        <v>0</v>
      </c>
      <c r="M112" s="47">
        <f t="shared" si="2"/>
        <v>0</v>
      </c>
    </row>
    <row r="113" spans="1:9" s="30" customFormat="1" outlineLevel="1" x14ac:dyDescent="0.2"/>
    <row r="114" spans="1:9" s="30" customFormat="1" outlineLevel="1" x14ac:dyDescent="0.2">
      <c r="B114" s="30" t="s">
        <v>118</v>
      </c>
      <c r="C114" s="39" t="str">
        <f>C133&amp;" in "&amp;C134&amp;" "&amp;C135&amp;" "&amp;C136&amp;" "&amp;C137&amp;" IBAN "&amp;C138</f>
        <v xml:space="preserve"> in     IBAN </v>
      </c>
    </row>
    <row r="115" spans="1:9" s="30" customFormat="1" x14ac:dyDescent="0.2"/>
    <row r="116" spans="1:9" x14ac:dyDescent="0.2">
      <c r="A116" s="10" t="s">
        <v>15</v>
      </c>
      <c r="B116" s="10"/>
      <c r="C116" s="10"/>
      <c r="D116" s="10"/>
      <c r="E116" s="10"/>
      <c r="F116" s="10"/>
      <c r="G116" s="10"/>
      <c r="H116" s="10"/>
      <c r="I116" s="10"/>
    </row>
    <row r="117" spans="1:9" outlineLevel="1" x14ac:dyDescent="0.2">
      <c r="A117" s="30"/>
      <c r="B117" s="48" t="s">
        <v>9</v>
      </c>
      <c r="C117" s="128"/>
      <c r="D117" s="30"/>
      <c r="E117" s="30"/>
      <c r="F117" s="30"/>
      <c r="G117" s="30"/>
      <c r="H117" s="30"/>
      <c r="I117" s="30"/>
    </row>
    <row r="118" spans="1:9" outlineLevel="1" x14ac:dyDescent="0.2">
      <c r="A118" s="30"/>
      <c r="B118" s="48" t="s">
        <v>10</v>
      </c>
      <c r="C118" s="128"/>
      <c r="D118" s="30"/>
      <c r="E118" s="30"/>
      <c r="F118" s="30"/>
      <c r="G118" s="30"/>
      <c r="H118" s="30"/>
      <c r="I118" s="30"/>
    </row>
    <row r="119" spans="1:9" outlineLevel="1" x14ac:dyDescent="0.2">
      <c r="A119" s="30"/>
      <c r="B119" s="48" t="s">
        <v>11</v>
      </c>
      <c r="C119" s="128"/>
      <c r="D119" s="30"/>
      <c r="E119" s="30"/>
      <c r="F119" s="30"/>
      <c r="G119" s="30"/>
      <c r="H119" s="30"/>
      <c r="I119" s="30"/>
    </row>
    <row r="120" spans="1:9" outlineLevel="1" x14ac:dyDescent="0.2">
      <c r="A120" s="30"/>
      <c r="B120" s="48" t="s">
        <v>16</v>
      </c>
      <c r="C120" s="128"/>
      <c r="D120" s="30"/>
      <c r="E120" s="30"/>
      <c r="F120" s="30"/>
      <c r="G120" s="30"/>
      <c r="H120" s="30"/>
      <c r="I120" s="30"/>
    </row>
    <row r="121" spans="1:9" outlineLevel="1" x14ac:dyDescent="0.2">
      <c r="A121" s="30"/>
      <c r="B121" s="48" t="s">
        <v>12</v>
      </c>
      <c r="C121" s="128"/>
      <c r="D121" s="30"/>
      <c r="E121" s="30"/>
      <c r="F121" s="30"/>
      <c r="G121" s="30"/>
      <c r="H121" s="30"/>
      <c r="I121" s="30"/>
    </row>
    <row r="122" spans="1:9" outlineLevel="1" x14ac:dyDescent="0.2">
      <c r="A122" s="30"/>
      <c r="B122" s="48" t="s">
        <v>13</v>
      </c>
      <c r="C122" s="128"/>
      <c r="D122" s="30"/>
      <c r="E122" s="30"/>
      <c r="F122" s="30"/>
      <c r="G122" s="30"/>
      <c r="H122" s="30"/>
      <c r="I122" s="30"/>
    </row>
    <row r="123" spans="1:9" outlineLevel="1" x14ac:dyDescent="0.2">
      <c r="A123" s="30"/>
      <c r="B123" s="48" t="s">
        <v>14</v>
      </c>
      <c r="C123" s="128"/>
      <c r="D123" s="30"/>
      <c r="E123" s="30"/>
      <c r="F123" s="30"/>
      <c r="G123" s="30"/>
      <c r="H123" s="30"/>
      <c r="I123" s="30"/>
    </row>
    <row r="124" spans="1:9" outlineLevel="1" x14ac:dyDescent="0.2">
      <c r="A124" s="30"/>
      <c r="B124" s="48" t="s">
        <v>17</v>
      </c>
      <c r="C124" s="128"/>
      <c r="D124" s="30"/>
      <c r="E124" s="30"/>
      <c r="F124" s="30"/>
      <c r="G124" s="30"/>
      <c r="H124" s="30"/>
      <c r="I124" s="30"/>
    </row>
    <row r="125" spans="1:9" outlineLevel="1" x14ac:dyDescent="0.2">
      <c r="A125" s="30"/>
      <c r="B125" s="48" t="s">
        <v>18</v>
      </c>
      <c r="C125" s="128"/>
      <c r="D125" s="30"/>
      <c r="E125" s="30"/>
      <c r="F125" s="30"/>
      <c r="G125" s="30"/>
      <c r="H125" s="30"/>
      <c r="I125" s="30"/>
    </row>
    <row r="126" spans="1:9" outlineLevel="1" x14ac:dyDescent="0.2">
      <c r="A126" s="30"/>
      <c r="B126" s="30"/>
      <c r="D126" s="30"/>
      <c r="E126" s="30"/>
      <c r="F126" s="30"/>
      <c r="G126" s="30"/>
      <c r="H126" s="30"/>
      <c r="I126" s="30"/>
    </row>
    <row r="127" spans="1:9" outlineLevel="1" x14ac:dyDescent="0.2">
      <c r="A127" s="30"/>
      <c r="B127" s="30" t="s">
        <v>70</v>
      </c>
      <c r="D127" s="30"/>
      <c r="E127" s="30"/>
      <c r="F127" s="30"/>
      <c r="G127" s="30"/>
      <c r="H127" s="30"/>
      <c r="I127" s="30"/>
    </row>
    <row r="128" spans="1:9" outlineLevel="1" x14ac:dyDescent="0.2">
      <c r="A128" s="30"/>
      <c r="B128" s="48" t="s">
        <v>24</v>
      </c>
      <c r="C128" s="128"/>
      <c r="D128" s="30"/>
      <c r="E128" s="30"/>
      <c r="F128" s="30"/>
      <c r="G128" s="30"/>
      <c r="H128" s="30"/>
      <c r="I128" s="30"/>
    </row>
    <row r="129" spans="1:9" outlineLevel="1" x14ac:dyDescent="0.2">
      <c r="A129" s="30"/>
      <c r="B129" s="48" t="s">
        <v>147</v>
      </c>
      <c r="C129" s="128"/>
      <c r="D129" s="30"/>
      <c r="E129" s="30"/>
      <c r="F129" s="30"/>
      <c r="G129" s="30"/>
      <c r="H129" s="30"/>
      <c r="I129" s="30"/>
    </row>
    <row r="130" spans="1:9" outlineLevel="1" x14ac:dyDescent="0.2">
      <c r="A130" s="30"/>
      <c r="B130" s="48" t="s">
        <v>251</v>
      </c>
      <c r="C130" s="128"/>
      <c r="D130" s="30"/>
      <c r="E130" s="30"/>
      <c r="F130" s="30"/>
      <c r="G130" s="30"/>
      <c r="H130" s="30"/>
      <c r="I130" s="30"/>
    </row>
    <row r="131" spans="1:9" x14ac:dyDescent="0.2">
      <c r="A131" s="30"/>
      <c r="B131" s="30"/>
      <c r="D131" s="30"/>
      <c r="E131" s="30"/>
      <c r="F131" s="30"/>
      <c r="G131" s="30"/>
      <c r="H131" s="30"/>
      <c r="I131" s="30"/>
    </row>
    <row r="132" spans="1:9" s="30" customFormat="1" x14ac:dyDescent="0.2">
      <c r="A132" s="35" t="s">
        <v>19</v>
      </c>
      <c r="B132" s="35"/>
      <c r="C132" s="35"/>
      <c r="D132" s="35"/>
      <c r="E132" s="35"/>
      <c r="F132" s="35"/>
      <c r="G132" s="35"/>
      <c r="H132" s="35"/>
      <c r="I132" s="35"/>
    </row>
    <row r="133" spans="1:9" outlineLevel="1" x14ac:dyDescent="0.2">
      <c r="A133" s="30"/>
      <c r="B133" s="48" t="s">
        <v>21</v>
      </c>
      <c r="C133" s="128"/>
      <c r="D133" s="30"/>
      <c r="E133" s="30"/>
      <c r="F133" s="30"/>
      <c r="G133" s="30"/>
      <c r="H133" s="30"/>
      <c r="I133" s="30"/>
    </row>
    <row r="134" spans="1:9" outlineLevel="1" x14ac:dyDescent="0.2">
      <c r="A134" s="30"/>
      <c r="B134" s="48" t="s">
        <v>10</v>
      </c>
      <c r="C134" s="128"/>
      <c r="D134" s="30"/>
      <c r="E134" s="30"/>
      <c r="F134" s="30"/>
      <c r="G134" s="30"/>
      <c r="H134" s="30"/>
      <c r="I134" s="30"/>
    </row>
    <row r="135" spans="1:9" outlineLevel="1" x14ac:dyDescent="0.2">
      <c r="A135" s="30"/>
      <c r="B135" s="48" t="s">
        <v>11</v>
      </c>
      <c r="C135" s="128"/>
      <c r="D135" s="30"/>
      <c r="E135" s="30"/>
      <c r="F135" s="30"/>
      <c r="G135" s="30"/>
      <c r="H135" s="30"/>
      <c r="I135" s="30"/>
    </row>
    <row r="136" spans="1:9" outlineLevel="1" x14ac:dyDescent="0.2">
      <c r="A136" s="30"/>
      <c r="B136" s="48" t="s">
        <v>16</v>
      </c>
      <c r="C136" s="128"/>
      <c r="D136" s="30"/>
      <c r="E136" s="30"/>
      <c r="F136" s="30"/>
      <c r="G136" s="30"/>
      <c r="H136" s="30"/>
      <c r="I136" s="30"/>
    </row>
    <row r="137" spans="1:9" outlineLevel="1" x14ac:dyDescent="0.2">
      <c r="A137" s="30"/>
      <c r="B137" s="48" t="s">
        <v>12</v>
      </c>
      <c r="C137" s="128"/>
      <c r="D137" s="30"/>
      <c r="E137" s="30"/>
      <c r="F137" s="30"/>
      <c r="G137" s="30"/>
      <c r="H137" s="30"/>
      <c r="I137" s="30"/>
    </row>
    <row r="138" spans="1:9" outlineLevel="1" x14ac:dyDescent="0.2">
      <c r="A138" s="30"/>
      <c r="B138" s="48" t="s">
        <v>20</v>
      </c>
      <c r="C138" s="128"/>
      <c r="D138" s="30"/>
      <c r="E138" s="30"/>
      <c r="F138" s="30"/>
      <c r="G138" s="30"/>
      <c r="H138" s="30"/>
      <c r="I138" s="30"/>
    </row>
    <row r="139" spans="1:9" x14ac:dyDescent="0.2">
      <c r="A139" s="30"/>
      <c r="B139" s="30"/>
      <c r="C139" s="30"/>
      <c r="D139" s="30"/>
      <c r="E139" s="30"/>
      <c r="F139" s="30"/>
      <c r="G139" s="30"/>
      <c r="H139" s="30"/>
      <c r="I139" s="30"/>
    </row>
    <row r="140" spans="1:9" x14ac:dyDescent="0.2">
      <c r="A140" s="10" t="s">
        <v>36</v>
      </c>
      <c r="B140" s="10"/>
      <c r="C140" s="10"/>
      <c r="D140" s="10"/>
      <c r="E140" s="10"/>
      <c r="F140" s="10"/>
      <c r="G140" s="10"/>
      <c r="H140" s="10"/>
      <c r="I140" s="10"/>
    </row>
    <row r="141" spans="1:9" outlineLevel="1" x14ac:dyDescent="0.2">
      <c r="A141" s="30"/>
      <c r="B141" s="48" t="s">
        <v>39</v>
      </c>
      <c r="C141" s="44" t="s">
        <v>24</v>
      </c>
      <c r="D141" s="3"/>
      <c r="E141" s="30"/>
      <c r="F141" s="30"/>
      <c r="G141" s="30"/>
      <c r="H141" s="30"/>
      <c r="I141" s="30"/>
    </row>
    <row r="142" spans="1:9" outlineLevel="1" x14ac:dyDescent="0.2">
      <c r="A142" s="30"/>
      <c r="B142" s="30"/>
      <c r="C142" s="30"/>
      <c r="D142" s="30"/>
      <c r="E142" s="30"/>
      <c r="F142" s="30"/>
      <c r="G142" s="30"/>
      <c r="H142" s="30"/>
      <c r="I142" s="30"/>
    </row>
    <row r="143" spans="1:9" outlineLevel="1" x14ac:dyDescent="0.2">
      <c r="A143" s="30"/>
      <c r="B143" s="49" t="s">
        <v>67</v>
      </c>
      <c r="C143" s="30"/>
      <c r="D143" s="30"/>
      <c r="E143" s="30"/>
      <c r="F143" s="30"/>
      <c r="G143" s="30"/>
      <c r="H143" s="30"/>
      <c r="I143" s="30"/>
    </row>
    <row r="144" spans="1:9" ht="51" outlineLevel="1" x14ac:dyDescent="0.2">
      <c r="A144" s="30"/>
      <c r="B144" s="40" t="s">
        <v>64</v>
      </c>
      <c r="C144" s="30"/>
      <c r="D144" s="30"/>
      <c r="E144" s="30"/>
      <c r="F144" s="30"/>
      <c r="G144" s="30"/>
      <c r="H144" s="30"/>
      <c r="I144" s="30"/>
    </row>
    <row r="145" spans="1:9" outlineLevel="1" x14ac:dyDescent="0.2">
      <c r="A145" s="30"/>
      <c r="B145" s="48" t="s">
        <v>23</v>
      </c>
      <c r="C145" s="50" t="s">
        <v>25</v>
      </c>
      <c r="D145" s="3"/>
      <c r="E145" s="30" t="s">
        <v>42</v>
      </c>
      <c r="F145" s="30"/>
      <c r="G145" s="30"/>
      <c r="H145" s="30"/>
      <c r="I145" s="30"/>
    </row>
    <row r="146" spans="1:9" ht="25.5" outlineLevel="1" x14ac:dyDescent="0.2">
      <c r="A146" s="30"/>
      <c r="B146" s="51" t="s">
        <v>148</v>
      </c>
      <c r="C146" s="43" t="s">
        <v>7</v>
      </c>
      <c r="D146" s="4"/>
      <c r="E146" s="52" t="str">
        <f>IF(D146&lt;0.5,"Beschäftigungsgrad muss &gt;50% sein","")</f>
        <v>Beschäftigungsgrad muss &gt;50% sein</v>
      </c>
      <c r="F146" s="30"/>
      <c r="G146" s="30"/>
      <c r="H146" s="30"/>
      <c r="I146" s="30"/>
    </row>
    <row r="147" spans="1:9" outlineLevel="1" x14ac:dyDescent="0.2">
      <c r="A147" s="30"/>
      <c r="B147" s="30"/>
      <c r="C147" s="30"/>
      <c r="D147" s="30"/>
      <c r="E147" s="30"/>
      <c r="F147" s="30"/>
      <c r="G147" s="30"/>
      <c r="H147" s="30"/>
      <c r="I147" s="30"/>
    </row>
    <row r="148" spans="1:9" outlineLevel="1" x14ac:dyDescent="0.2">
      <c r="A148" s="30"/>
      <c r="B148" s="49" t="s">
        <v>66</v>
      </c>
      <c r="C148" s="30"/>
      <c r="D148" s="30"/>
      <c r="E148" s="30"/>
      <c r="F148" s="30"/>
      <c r="G148" s="30"/>
      <c r="H148" s="30"/>
      <c r="I148" s="30"/>
    </row>
    <row r="149" spans="1:9" outlineLevel="1" x14ac:dyDescent="0.2">
      <c r="A149" s="30"/>
      <c r="B149" s="48" t="s">
        <v>27</v>
      </c>
      <c r="C149" s="43" t="s">
        <v>69</v>
      </c>
      <c r="D149" s="3"/>
      <c r="E149" s="30"/>
      <c r="F149" s="30"/>
      <c r="G149" s="30"/>
      <c r="H149" s="30"/>
      <c r="I149" s="30"/>
    </row>
    <row r="150" spans="1:9" outlineLevel="1" x14ac:dyDescent="0.2">
      <c r="A150" s="30"/>
      <c r="B150" s="48" t="s">
        <v>121</v>
      </c>
      <c r="C150" s="43" t="s">
        <v>26</v>
      </c>
      <c r="D150" s="3"/>
      <c r="E150" s="30" t="s">
        <v>44</v>
      </c>
      <c r="F150" s="30"/>
      <c r="G150" s="30"/>
      <c r="H150" s="30"/>
      <c r="I150" s="30"/>
    </row>
    <row r="151" spans="1:9" outlineLevel="1" x14ac:dyDescent="0.2">
      <c r="A151" s="30"/>
      <c r="B151" s="30"/>
      <c r="C151" s="30"/>
      <c r="D151" s="30"/>
      <c r="E151" s="30"/>
      <c r="F151" s="30"/>
      <c r="G151" s="30"/>
      <c r="H151" s="30"/>
      <c r="I151" s="30"/>
    </row>
    <row r="152" spans="1:9" outlineLevel="1" x14ac:dyDescent="0.2">
      <c r="A152" s="30"/>
      <c r="B152" s="49" t="s">
        <v>46</v>
      </c>
      <c r="C152" s="30"/>
      <c r="D152" s="30"/>
      <c r="E152" s="30" t="s">
        <v>22</v>
      </c>
      <c r="F152" s="30"/>
      <c r="G152" s="30"/>
      <c r="H152" s="30"/>
      <c r="I152" s="30"/>
    </row>
    <row r="153" spans="1:9" ht="51" outlineLevel="1" x14ac:dyDescent="0.2">
      <c r="A153" s="30"/>
      <c r="B153" s="40" t="s">
        <v>47</v>
      </c>
      <c r="C153" s="30"/>
      <c r="D153" s="30"/>
      <c r="E153" s="30"/>
      <c r="F153" s="30"/>
      <c r="G153" s="30"/>
      <c r="H153" s="30"/>
      <c r="I153" s="30"/>
    </row>
    <row r="154" spans="1:9" ht="25.5" outlineLevel="1" x14ac:dyDescent="0.2">
      <c r="A154" s="30"/>
      <c r="B154" s="51" t="s">
        <v>106</v>
      </c>
      <c r="C154" s="43" t="s">
        <v>7</v>
      </c>
      <c r="D154" s="4"/>
      <c r="E154" s="30"/>
      <c r="F154" s="30"/>
      <c r="G154" s="30"/>
      <c r="H154" s="30"/>
      <c r="I154" s="30"/>
    </row>
    <row r="155" spans="1:9" outlineLevel="1" x14ac:dyDescent="0.2">
      <c r="A155" s="30"/>
      <c r="B155" s="48" t="s">
        <v>107</v>
      </c>
      <c r="C155" s="43" t="s">
        <v>7</v>
      </c>
      <c r="D155" s="4"/>
      <c r="E155" s="30"/>
      <c r="F155" s="30"/>
      <c r="G155" s="30"/>
      <c r="H155" s="30"/>
      <c r="I155" s="30"/>
    </row>
    <row r="156" spans="1:9" outlineLevel="1" x14ac:dyDescent="0.2">
      <c r="A156" s="30"/>
      <c r="B156" s="48" t="s">
        <v>108</v>
      </c>
      <c r="C156" s="43" t="s">
        <v>7</v>
      </c>
      <c r="D156" s="4"/>
      <c r="E156" s="30"/>
      <c r="F156" s="30"/>
      <c r="G156" s="30"/>
      <c r="H156" s="30"/>
      <c r="I156" s="30"/>
    </row>
    <row r="157" spans="1:9" outlineLevel="1" x14ac:dyDescent="0.2">
      <c r="A157" s="30"/>
      <c r="B157" s="48" t="s">
        <v>109</v>
      </c>
      <c r="C157" s="43" t="s">
        <v>7</v>
      </c>
      <c r="D157" s="4"/>
      <c r="E157" s="30"/>
      <c r="F157" s="30"/>
      <c r="G157" s="30"/>
      <c r="H157" s="30"/>
      <c r="I157" s="30"/>
    </row>
    <row r="158" spans="1:9" outlineLevel="1" x14ac:dyDescent="0.2">
      <c r="A158" s="30"/>
      <c r="B158" s="30"/>
      <c r="C158" s="30"/>
      <c r="D158" s="38">
        <f>SUM(D154:D157)</f>
        <v>0</v>
      </c>
      <c r="E158" s="52" t="str">
        <f>IF(D158&lt;&gt;1,"Summe muss 100% sein","")</f>
        <v>Summe muss 100% sein</v>
      </c>
      <c r="F158" s="30"/>
      <c r="G158" s="30"/>
      <c r="H158" s="30"/>
      <c r="I158" s="30"/>
    </row>
    <row r="159" spans="1:9" outlineLevel="1" x14ac:dyDescent="0.2">
      <c r="A159" s="30"/>
      <c r="B159" s="30"/>
      <c r="C159" s="30"/>
      <c r="D159" s="30"/>
      <c r="E159" s="30"/>
      <c r="F159" s="30"/>
      <c r="G159" s="30"/>
      <c r="H159" s="30"/>
      <c r="I159" s="30"/>
    </row>
    <row r="160" spans="1:9" ht="149.25" customHeight="1" outlineLevel="1" x14ac:dyDescent="0.2">
      <c r="A160" s="30"/>
      <c r="B160" s="40" t="s">
        <v>95</v>
      </c>
      <c r="C160" s="30"/>
      <c r="D160" s="30"/>
      <c r="E160" s="30"/>
      <c r="F160" s="30"/>
      <c r="G160" s="30"/>
      <c r="H160" s="30"/>
      <c r="I160" s="30"/>
    </row>
    <row r="161" spans="1:66" outlineLevel="1" x14ac:dyDescent="0.2">
      <c r="A161" s="30"/>
      <c r="B161" s="48" t="s">
        <v>59</v>
      </c>
      <c r="C161" s="44" t="s">
        <v>29</v>
      </c>
      <c r="D161" s="4" t="s">
        <v>3</v>
      </c>
      <c r="E161" s="52" t="str">
        <f>IF(D161&lt;&gt;"ja","Auswertungsbogen muss beiliegen","")</f>
        <v>Auswertungsbogen muss beiliegen</v>
      </c>
      <c r="F161" s="30"/>
      <c r="G161" s="30"/>
      <c r="H161" s="30"/>
      <c r="I161" s="30"/>
    </row>
    <row r="162" spans="1:66" outlineLevel="1" x14ac:dyDescent="0.2">
      <c r="A162" s="30"/>
      <c r="B162" s="30"/>
      <c r="C162" s="30"/>
      <c r="D162" s="30"/>
      <c r="E162" s="30"/>
      <c r="F162" s="30"/>
      <c r="G162" s="30"/>
      <c r="H162" s="30"/>
      <c r="I162" s="30"/>
    </row>
    <row r="163" spans="1:66" outlineLevel="1" x14ac:dyDescent="0.2">
      <c r="A163" s="30"/>
      <c r="B163" s="49" t="s">
        <v>60</v>
      </c>
      <c r="C163" s="44" t="s">
        <v>0</v>
      </c>
      <c r="D163" s="3"/>
      <c r="E163" s="30" t="s">
        <v>28</v>
      </c>
      <c r="F163" s="30"/>
      <c r="G163" s="30"/>
      <c r="H163" s="30"/>
      <c r="I163" s="30"/>
    </row>
    <row r="164" spans="1:66" outlineLevel="1" x14ac:dyDescent="0.2">
      <c r="A164" s="30"/>
      <c r="B164" s="30"/>
      <c r="C164" s="30"/>
      <c r="D164" s="30"/>
      <c r="E164" s="30"/>
      <c r="F164" s="30"/>
      <c r="G164" s="30"/>
      <c r="H164" s="30"/>
      <c r="I164" s="30"/>
    </row>
    <row r="165" spans="1:66" outlineLevel="1" x14ac:dyDescent="0.2">
      <c r="A165" s="30"/>
      <c r="B165" s="49" t="s">
        <v>61</v>
      </c>
      <c r="C165" s="30"/>
      <c r="D165" s="30"/>
      <c r="E165" s="30" t="s">
        <v>34</v>
      </c>
      <c r="F165" s="30"/>
      <c r="G165" s="30"/>
      <c r="H165" s="30"/>
      <c r="I165" s="30"/>
    </row>
    <row r="166" spans="1:66" ht="25.5" outlineLevel="1" x14ac:dyDescent="0.2">
      <c r="A166" s="30"/>
      <c r="B166" s="51" t="s">
        <v>146</v>
      </c>
      <c r="C166" s="44" t="s">
        <v>29</v>
      </c>
      <c r="D166" s="4"/>
      <c r="E166" s="52" t="str">
        <f>IF(D166&lt;&gt;"nein","Förderung ist nicht möglich","")</f>
        <v>Förderung ist nicht möglich</v>
      </c>
      <c r="F166" s="30"/>
      <c r="G166" s="30"/>
      <c r="H166" s="30"/>
      <c r="I166" s="30"/>
    </row>
    <row r="167" spans="1:66" outlineLevel="1" x14ac:dyDescent="0.2">
      <c r="A167" s="30"/>
      <c r="B167" s="48" t="s">
        <v>30</v>
      </c>
      <c r="C167" s="44" t="s">
        <v>0</v>
      </c>
      <c r="D167" s="3"/>
      <c r="E167" s="52"/>
      <c r="F167" s="30"/>
      <c r="G167" s="30"/>
      <c r="H167" s="30"/>
      <c r="I167" s="30"/>
    </row>
    <row r="168" spans="1:66" outlineLevel="1" x14ac:dyDescent="0.2">
      <c r="A168" s="30"/>
      <c r="B168" s="30"/>
      <c r="C168" s="30"/>
      <c r="D168" s="30"/>
      <c r="E168" s="30"/>
      <c r="F168" s="30"/>
      <c r="G168" s="30"/>
      <c r="H168" s="30"/>
      <c r="I168" s="30"/>
    </row>
    <row r="169" spans="1:66" outlineLevel="1" x14ac:dyDescent="0.2">
      <c r="A169" s="30"/>
      <c r="B169" s="49" t="s">
        <v>181</v>
      </c>
      <c r="C169" s="30"/>
      <c r="D169" s="30"/>
      <c r="F169" s="30" t="s">
        <v>35</v>
      </c>
      <c r="G169" s="30"/>
      <c r="I169" s="30"/>
    </row>
    <row r="170" spans="1:66" ht="25.5" outlineLevel="1" x14ac:dyDescent="0.2">
      <c r="A170" s="30"/>
      <c r="B170" s="40" t="s">
        <v>63</v>
      </c>
      <c r="C170" s="30"/>
      <c r="D170" s="30"/>
      <c r="E170" s="30"/>
      <c r="F170" s="30"/>
      <c r="G170" s="30"/>
      <c r="H170" s="30"/>
      <c r="I170" s="30"/>
    </row>
    <row r="171" spans="1:66" outlineLevel="1" x14ac:dyDescent="0.2">
      <c r="A171" s="30"/>
      <c r="B171" s="30" t="s">
        <v>187</v>
      </c>
      <c r="C171" s="44" t="s">
        <v>29</v>
      </c>
      <c r="D171" s="4" t="s">
        <v>3</v>
      </c>
      <c r="E171" s="52" t="str">
        <f>IF(D171&lt;&gt;"ja","Rechnungen müssen beiliegen - kein Beleg, keine Förderung!!","")</f>
        <v>Rechnungen müssen beiliegen - kein Beleg, keine Förderung!!</v>
      </c>
      <c r="F171" s="30"/>
      <c r="G171" s="30"/>
      <c r="H171" s="30"/>
      <c r="I171" s="30"/>
    </row>
    <row r="172" spans="1:66" outlineLevel="1" x14ac:dyDescent="0.2"/>
    <row r="173" spans="1:66" ht="25.5" outlineLevel="1" x14ac:dyDescent="0.2">
      <c r="B173" s="73" t="s">
        <v>168</v>
      </c>
      <c r="C173" s="30"/>
      <c r="D173" s="30"/>
    </row>
    <row r="174" spans="1:66" outlineLevel="1" x14ac:dyDescent="0.2">
      <c r="B174" s="30" t="s">
        <v>169</v>
      </c>
      <c r="C174" s="44" t="s">
        <v>29</v>
      </c>
      <c r="D174" s="4" t="s">
        <v>3</v>
      </c>
      <c r="E174" s="52" t="str">
        <f>IF(D174&lt;&gt;"ja","Beträge bitte (mit Leuchtstift) markieren","")</f>
        <v>Beträge bitte (mit Leuchtstift) markieren</v>
      </c>
      <c r="H174" s="92" t="s">
        <v>219</v>
      </c>
    </row>
    <row r="175" spans="1:66" outlineLevel="1" x14ac:dyDescent="0.2">
      <c r="BD175" s="49"/>
      <c r="BE175" s="49"/>
      <c r="BF175" s="49"/>
      <c r="BG175" s="49"/>
      <c r="BH175" s="49"/>
      <c r="BI175" s="49"/>
      <c r="BJ175" s="49"/>
      <c r="BK175" s="49"/>
      <c r="BL175" s="49"/>
      <c r="BM175" s="49"/>
      <c r="BN175" s="49"/>
    </row>
    <row r="176" spans="1:66" s="49" customFormat="1" ht="25.5" outlineLevel="1" x14ac:dyDescent="0.2">
      <c r="B176" s="42" t="s">
        <v>162</v>
      </c>
      <c r="C176" s="42" t="s">
        <v>167</v>
      </c>
      <c r="D176" s="42" t="s">
        <v>166</v>
      </c>
      <c r="E176" s="42" t="s">
        <v>172</v>
      </c>
      <c r="F176" s="42" t="s">
        <v>144</v>
      </c>
      <c r="G176" s="42" t="s">
        <v>32</v>
      </c>
      <c r="H176" s="42" t="s">
        <v>173</v>
      </c>
      <c r="I176" s="42" t="s">
        <v>33</v>
      </c>
      <c r="J176" s="76" t="s">
        <v>164</v>
      </c>
      <c r="K176" s="42" t="s">
        <v>243</v>
      </c>
      <c r="L176" s="42" t="s">
        <v>165</v>
      </c>
      <c r="M176" s="126" t="s">
        <v>226</v>
      </c>
      <c r="N176" s="127" t="s">
        <v>223</v>
      </c>
      <c r="O176" s="2"/>
      <c r="P176" s="2"/>
      <c r="BD176" s="2"/>
      <c r="BE176" s="2"/>
      <c r="BF176" s="2"/>
      <c r="BG176" s="2"/>
      <c r="BH176" s="2"/>
      <c r="BI176" s="2"/>
      <c r="BJ176" s="2"/>
      <c r="BK176" s="2"/>
      <c r="BL176" s="2"/>
      <c r="BM176" s="2"/>
      <c r="BN176" s="2"/>
    </row>
    <row r="177" spans="1:16" outlineLevel="1" x14ac:dyDescent="0.2">
      <c r="A177" s="30"/>
      <c r="B177" s="44" t="s">
        <v>0</v>
      </c>
      <c r="C177" s="44" t="s">
        <v>0</v>
      </c>
      <c r="D177" s="44" t="s">
        <v>0</v>
      </c>
      <c r="E177" s="44" t="s">
        <v>0</v>
      </c>
      <c r="F177" s="44" t="s">
        <v>144</v>
      </c>
      <c r="G177" s="44" t="s">
        <v>6</v>
      </c>
      <c r="H177" s="44" t="s">
        <v>6</v>
      </c>
      <c r="I177" s="44" t="s">
        <v>6</v>
      </c>
      <c r="J177" s="44" t="s">
        <v>6</v>
      </c>
      <c r="K177" s="44" t="s">
        <v>6</v>
      </c>
      <c r="L177" s="44" t="s">
        <v>6</v>
      </c>
      <c r="M177" s="108" t="s">
        <v>6</v>
      </c>
      <c r="N177" s="108" t="s">
        <v>0</v>
      </c>
      <c r="P177" s="49"/>
    </row>
    <row r="178" spans="1:16" outlineLevel="2" x14ac:dyDescent="0.2">
      <c r="A178" s="30"/>
      <c r="B178" s="3"/>
      <c r="C178" s="16"/>
      <c r="D178" s="16"/>
      <c r="E178" s="16"/>
      <c r="F178" s="29"/>
      <c r="G178" s="3"/>
      <c r="H178" s="3"/>
      <c r="I178" s="3"/>
      <c r="J178" s="3"/>
      <c r="K178" s="3"/>
      <c r="L178" s="77">
        <f t="shared" ref="L178:L199" si="3">SUM(G178:K178)</f>
        <v>0</v>
      </c>
      <c r="M178" s="109"/>
      <c r="N178" s="110"/>
    </row>
    <row r="179" spans="1:16" outlineLevel="2" x14ac:dyDescent="0.2">
      <c r="A179" s="30"/>
      <c r="B179" s="3"/>
      <c r="C179" s="16"/>
      <c r="D179" s="16"/>
      <c r="E179" s="16"/>
      <c r="F179" s="29"/>
      <c r="G179" s="3"/>
      <c r="H179" s="3"/>
      <c r="I179" s="3"/>
      <c r="J179" s="3"/>
      <c r="K179" s="3"/>
      <c r="L179" s="77">
        <f t="shared" si="3"/>
        <v>0</v>
      </c>
      <c r="M179" s="109"/>
      <c r="N179" s="110"/>
    </row>
    <row r="180" spans="1:16" outlineLevel="2" x14ac:dyDescent="0.2">
      <c r="A180" s="30"/>
      <c r="B180" s="3"/>
      <c r="C180" s="16"/>
      <c r="D180" s="16"/>
      <c r="E180" s="16"/>
      <c r="F180" s="29"/>
      <c r="G180" s="3"/>
      <c r="H180" s="3"/>
      <c r="I180" s="3"/>
      <c r="J180" s="3"/>
      <c r="K180" s="3"/>
      <c r="L180" s="77">
        <f t="shared" si="3"/>
        <v>0</v>
      </c>
      <c r="M180" s="109"/>
      <c r="N180" s="110"/>
    </row>
    <row r="181" spans="1:16" outlineLevel="2" x14ac:dyDescent="0.2">
      <c r="A181" s="30"/>
      <c r="B181" s="3"/>
      <c r="C181" s="16"/>
      <c r="D181" s="16"/>
      <c r="E181" s="16"/>
      <c r="F181" s="29"/>
      <c r="G181" s="3"/>
      <c r="H181" s="3"/>
      <c r="I181" s="3"/>
      <c r="J181" s="3"/>
      <c r="K181" s="3"/>
      <c r="L181" s="77">
        <f t="shared" si="3"/>
        <v>0</v>
      </c>
      <c r="M181" s="109"/>
      <c r="N181" s="110"/>
    </row>
    <row r="182" spans="1:16" outlineLevel="2" x14ac:dyDescent="0.2">
      <c r="A182" s="30"/>
      <c r="B182" s="3"/>
      <c r="C182" s="16"/>
      <c r="D182" s="16"/>
      <c r="E182" s="16"/>
      <c r="F182" s="29"/>
      <c r="G182" s="3"/>
      <c r="H182" s="3"/>
      <c r="I182" s="3"/>
      <c r="J182" s="3"/>
      <c r="K182" s="3"/>
      <c r="L182" s="77">
        <f t="shared" si="3"/>
        <v>0</v>
      </c>
      <c r="M182" s="109"/>
      <c r="N182" s="110"/>
    </row>
    <row r="183" spans="1:16" outlineLevel="2" x14ac:dyDescent="0.2">
      <c r="A183" s="30"/>
      <c r="B183" s="3"/>
      <c r="C183" s="16"/>
      <c r="D183" s="16"/>
      <c r="E183" s="16"/>
      <c r="F183" s="29"/>
      <c r="G183" s="3"/>
      <c r="H183" s="3"/>
      <c r="I183" s="3"/>
      <c r="J183" s="3"/>
      <c r="K183" s="3"/>
      <c r="L183" s="77">
        <f t="shared" si="3"/>
        <v>0</v>
      </c>
      <c r="M183" s="109"/>
      <c r="N183" s="110"/>
    </row>
    <row r="184" spans="1:16" outlineLevel="2" x14ac:dyDescent="0.2">
      <c r="A184" s="30"/>
      <c r="B184" s="3"/>
      <c r="C184" s="16"/>
      <c r="D184" s="16"/>
      <c r="E184" s="16"/>
      <c r="F184" s="29"/>
      <c r="G184" s="3"/>
      <c r="H184" s="3"/>
      <c r="I184" s="3"/>
      <c r="J184" s="3"/>
      <c r="K184" s="3"/>
      <c r="L184" s="77">
        <f t="shared" si="3"/>
        <v>0</v>
      </c>
      <c r="M184" s="109"/>
      <c r="N184" s="110"/>
    </row>
    <row r="185" spans="1:16" outlineLevel="2" x14ac:dyDescent="0.2">
      <c r="A185" s="30"/>
      <c r="B185" s="3"/>
      <c r="C185" s="16"/>
      <c r="D185" s="16"/>
      <c r="E185" s="16"/>
      <c r="F185" s="29"/>
      <c r="G185" s="3"/>
      <c r="H185" s="3"/>
      <c r="I185" s="3"/>
      <c r="J185" s="3"/>
      <c r="K185" s="3"/>
      <c r="L185" s="77">
        <f t="shared" si="3"/>
        <v>0</v>
      </c>
      <c r="M185" s="109"/>
      <c r="N185" s="110"/>
    </row>
    <row r="186" spans="1:16" outlineLevel="2" x14ac:dyDescent="0.2">
      <c r="A186" s="30"/>
      <c r="B186" s="3"/>
      <c r="C186" s="16"/>
      <c r="D186" s="16"/>
      <c r="E186" s="16"/>
      <c r="F186" s="29"/>
      <c r="G186" s="3"/>
      <c r="H186" s="3"/>
      <c r="I186" s="3"/>
      <c r="J186" s="3"/>
      <c r="K186" s="3"/>
      <c r="L186" s="77">
        <f t="shared" si="3"/>
        <v>0</v>
      </c>
      <c r="M186" s="109"/>
      <c r="N186" s="110"/>
    </row>
    <row r="187" spans="1:16" outlineLevel="2" x14ac:dyDescent="0.2">
      <c r="A187" s="30"/>
      <c r="B187" s="3"/>
      <c r="C187" s="16"/>
      <c r="D187" s="16"/>
      <c r="E187" s="16"/>
      <c r="F187" s="29"/>
      <c r="G187" s="3"/>
      <c r="H187" s="3"/>
      <c r="I187" s="3"/>
      <c r="J187" s="3"/>
      <c r="K187" s="3"/>
      <c r="L187" s="77">
        <f t="shared" si="3"/>
        <v>0</v>
      </c>
      <c r="M187" s="109"/>
      <c r="N187" s="110"/>
    </row>
    <row r="188" spans="1:16" outlineLevel="2" x14ac:dyDescent="0.2">
      <c r="A188" s="30"/>
      <c r="B188" s="3"/>
      <c r="C188" s="16"/>
      <c r="D188" s="16"/>
      <c r="E188" s="16"/>
      <c r="F188" s="29"/>
      <c r="G188" s="3"/>
      <c r="H188" s="3"/>
      <c r="I188" s="3"/>
      <c r="J188" s="3"/>
      <c r="K188" s="3"/>
      <c r="L188" s="77">
        <f t="shared" si="3"/>
        <v>0</v>
      </c>
      <c r="M188" s="109"/>
      <c r="N188" s="110"/>
    </row>
    <row r="189" spans="1:16" outlineLevel="2" x14ac:dyDescent="0.2">
      <c r="A189" s="30"/>
      <c r="B189" s="3"/>
      <c r="C189" s="16"/>
      <c r="D189" s="16"/>
      <c r="E189" s="16"/>
      <c r="F189" s="29"/>
      <c r="G189" s="3"/>
      <c r="H189" s="3"/>
      <c r="I189" s="3"/>
      <c r="J189" s="3"/>
      <c r="K189" s="3"/>
      <c r="L189" s="77">
        <f t="shared" si="3"/>
        <v>0</v>
      </c>
      <c r="M189" s="109"/>
      <c r="N189" s="110"/>
    </row>
    <row r="190" spans="1:16" outlineLevel="2" x14ac:dyDescent="0.2">
      <c r="A190" s="30"/>
      <c r="B190" s="3"/>
      <c r="C190" s="16"/>
      <c r="D190" s="16"/>
      <c r="E190" s="16"/>
      <c r="F190" s="29"/>
      <c r="G190" s="3"/>
      <c r="H190" s="3"/>
      <c r="I190" s="3"/>
      <c r="J190" s="3"/>
      <c r="K190" s="3"/>
      <c r="L190" s="77">
        <f t="shared" si="3"/>
        <v>0</v>
      </c>
      <c r="M190" s="109"/>
      <c r="N190" s="110"/>
    </row>
    <row r="191" spans="1:16" outlineLevel="2" x14ac:dyDescent="0.2">
      <c r="A191" s="30"/>
      <c r="B191" s="3"/>
      <c r="C191" s="16"/>
      <c r="D191" s="16"/>
      <c r="E191" s="16"/>
      <c r="F191" s="29"/>
      <c r="G191" s="3"/>
      <c r="H191" s="3"/>
      <c r="I191" s="3"/>
      <c r="J191" s="3"/>
      <c r="K191" s="3"/>
      <c r="L191" s="77">
        <f t="shared" si="3"/>
        <v>0</v>
      </c>
      <c r="M191" s="109"/>
      <c r="N191" s="110"/>
    </row>
    <row r="192" spans="1:16" outlineLevel="2" x14ac:dyDescent="0.2">
      <c r="A192" s="30"/>
      <c r="B192" s="3"/>
      <c r="C192" s="16"/>
      <c r="D192" s="16"/>
      <c r="E192" s="16"/>
      <c r="F192" s="29"/>
      <c r="G192" s="3"/>
      <c r="H192" s="3"/>
      <c r="I192" s="3"/>
      <c r="J192" s="3"/>
      <c r="K192" s="3"/>
      <c r="L192" s="77">
        <f t="shared" si="3"/>
        <v>0</v>
      </c>
      <c r="M192" s="109"/>
      <c r="N192" s="110"/>
    </row>
    <row r="193" spans="1:14" outlineLevel="2" x14ac:dyDescent="0.2">
      <c r="A193" s="30"/>
      <c r="B193" s="3"/>
      <c r="C193" s="16"/>
      <c r="D193" s="16"/>
      <c r="E193" s="16"/>
      <c r="F193" s="29"/>
      <c r="G193" s="3"/>
      <c r="H193" s="3"/>
      <c r="I193" s="3"/>
      <c r="J193" s="3"/>
      <c r="K193" s="3"/>
      <c r="L193" s="77">
        <f t="shared" si="3"/>
        <v>0</v>
      </c>
      <c r="M193" s="109"/>
      <c r="N193" s="110"/>
    </row>
    <row r="194" spans="1:14" outlineLevel="2" x14ac:dyDescent="0.2">
      <c r="A194" s="30"/>
      <c r="B194" s="3"/>
      <c r="C194" s="16"/>
      <c r="D194" s="16"/>
      <c r="E194" s="16"/>
      <c r="F194" s="29"/>
      <c r="G194" s="3"/>
      <c r="H194" s="3"/>
      <c r="I194" s="3"/>
      <c r="J194" s="3"/>
      <c r="K194" s="3"/>
      <c r="L194" s="77">
        <f t="shared" si="3"/>
        <v>0</v>
      </c>
      <c r="M194" s="109"/>
      <c r="N194" s="110"/>
    </row>
    <row r="195" spans="1:14" outlineLevel="2" x14ac:dyDescent="0.2">
      <c r="A195" s="30"/>
      <c r="B195" s="3"/>
      <c r="C195" s="16"/>
      <c r="D195" s="16"/>
      <c r="E195" s="16"/>
      <c r="F195" s="29"/>
      <c r="G195" s="3"/>
      <c r="H195" s="3"/>
      <c r="I195" s="3"/>
      <c r="J195" s="3"/>
      <c r="K195" s="3"/>
      <c r="L195" s="77">
        <f t="shared" si="3"/>
        <v>0</v>
      </c>
      <c r="M195" s="109"/>
      <c r="N195" s="110"/>
    </row>
    <row r="196" spans="1:14" outlineLevel="2" x14ac:dyDescent="0.2">
      <c r="A196" s="30"/>
      <c r="B196" s="3"/>
      <c r="C196" s="16"/>
      <c r="D196" s="16"/>
      <c r="E196" s="16"/>
      <c r="F196" s="29"/>
      <c r="G196" s="3"/>
      <c r="H196" s="3"/>
      <c r="I196" s="3"/>
      <c r="J196" s="3"/>
      <c r="K196" s="3"/>
      <c r="L196" s="77">
        <f t="shared" si="3"/>
        <v>0</v>
      </c>
      <c r="M196" s="109"/>
      <c r="N196" s="110"/>
    </row>
    <row r="197" spans="1:14" outlineLevel="2" x14ac:dyDescent="0.2">
      <c r="A197" s="30"/>
      <c r="B197" s="3"/>
      <c r="C197" s="16"/>
      <c r="D197" s="16"/>
      <c r="E197" s="16"/>
      <c r="F197" s="29"/>
      <c r="G197" s="3"/>
      <c r="H197" s="3"/>
      <c r="I197" s="3"/>
      <c r="J197" s="3"/>
      <c r="K197" s="3"/>
      <c r="L197" s="77">
        <f t="shared" si="3"/>
        <v>0</v>
      </c>
      <c r="M197" s="109"/>
      <c r="N197" s="110"/>
    </row>
    <row r="198" spans="1:14" outlineLevel="2" x14ac:dyDescent="0.2">
      <c r="A198" s="30"/>
      <c r="B198" s="3"/>
      <c r="C198" s="16"/>
      <c r="D198" s="16"/>
      <c r="E198" s="16"/>
      <c r="F198" s="29"/>
      <c r="G198" s="3"/>
      <c r="H198" s="3"/>
      <c r="I198" s="3"/>
      <c r="J198" s="3"/>
      <c r="K198" s="3"/>
      <c r="L198" s="77">
        <f t="shared" si="3"/>
        <v>0</v>
      </c>
      <c r="M198" s="109"/>
      <c r="N198" s="110"/>
    </row>
    <row r="199" spans="1:14" outlineLevel="2" x14ac:dyDescent="0.2">
      <c r="A199" s="30"/>
      <c r="B199" s="3"/>
      <c r="C199" s="16"/>
      <c r="D199" s="16"/>
      <c r="E199" s="16"/>
      <c r="F199" s="29"/>
      <c r="G199" s="3"/>
      <c r="H199" s="3"/>
      <c r="I199" s="3"/>
      <c r="J199" s="3"/>
      <c r="K199" s="3"/>
      <c r="L199" s="77">
        <f t="shared" si="3"/>
        <v>0</v>
      </c>
      <c r="M199" s="109"/>
      <c r="N199" s="110"/>
    </row>
    <row r="200" spans="1:14" outlineLevel="2" x14ac:dyDescent="0.2">
      <c r="A200" s="30"/>
      <c r="B200" s="3"/>
      <c r="C200" s="16"/>
      <c r="D200" s="16"/>
      <c r="E200" s="16"/>
      <c r="F200" s="29"/>
      <c r="G200" s="3"/>
      <c r="H200" s="3"/>
      <c r="I200" s="3"/>
      <c r="J200" s="3"/>
      <c r="K200" s="3"/>
      <c r="L200" s="77">
        <f>SUM(G200:K200)</f>
        <v>0</v>
      </c>
      <c r="M200" s="109"/>
      <c r="N200" s="110"/>
    </row>
    <row r="201" spans="1:14" outlineLevel="2" x14ac:dyDescent="0.2">
      <c r="A201" s="30"/>
      <c r="B201" s="3"/>
      <c r="C201" s="16"/>
      <c r="D201" s="16"/>
      <c r="E201" s="16"/>
      <c r="F201" s="29"/>
      <c r="G201" s="3"/>
      <c r="H201" s="3"/>
      <c r="I201" s="3"/>
      <c r="J201" s="3"/>
      <c r="K201" s="3"/>
      <c r="L201" s="77">
        <f t="shared" ref="L201:L213" si="4">SUM(G201:K201)</f>
        <v>0</v>
      </c>
      <c r="M201" s="109"/>
      <c r="N201" s="110"/>
    </row>
    <row r="202" spans="1:14" outlineLevel="2" x14ac:dyDescent="0.2">
      <c r="A202" s="30"/>
      <c r="B202" s="3"/>
      <c r="C202" s="16"/>
      <c r="D202" s="16"/>
      <c r="E202" s="16"/>
      <c r="F202" s="29"/>
      <c r="G202" s="3"/>
      <c r="H202" s="3"/>
      <c r="I202" s="3"/>
      <c r="J202" s="3"/>
      <c r="K202" s="3"/>
      <c r="L202" s="77">
        <f t="shared" si="4"/>
        <v>0</v>
      </c>
      <c r="M202" s="109"/>
      <c r="N202" s="110"/>
    </row>
    <row r="203" spans="1:14" outlineLevel="2" x14ac:dyDescent="0.2">
      <c r="A203" s="30"/>
      <c r="B203" s="3"/>
      <c r="C203" s="16"/>
      <c r="D203" s="16"/>
      <c r="E203" s="16"/>
      <c r="F203" s="29"/>
      <c r="G203" s="3"/>
      <c r="H203" s="3"/>
      <c r="I203" s="3"/>
      <c r="J203" s="3"/>
      <c r="K203" s="3"/>
      <c r="L203" s="77">
        <f t="shared" si="4"/>
        <v>0</v>
      </c>
      <c r="M203" s="109"/>
      <c r="N203" s="110"/>
    </row>
    <row r="204" spans="1:14" outlineLevel="2" x14ac:dyDescent="0.2">
      <c r="A204" s="30"/>
      <c r="B204" s="3"/>
      <c r="C204" s="16"/>
      <c r="D204" s="16"/>
      <c r="E204" s="16"/>
      <c r="F204" s="29"/>
      <c r="G204" s="3"/>
      <c r="H204" s="3"/>
      <c r="I204" s="3"/>
      <c r="J204" s="3"/>
      <c r="K204" s="3"/>
      <c r="L204" s="77">
        <f t="shared" si="4"/>
        <v>0</v>
      </c>
      <c r="M204" s="109"/>
      <c r="N204" s="110"/>
    </row>
    <row r="205" spans="1:14" outlineLevel="2" x14ac:dyDescent="0.2">
      <c r="A205" s="30"/>
      <c r="B205" s="3"/>
      <c r="C205" s="16"/>
      <c r="D205" s="16"/>
      <c r="E205" s="16"/>
      <c r="F205" s="29"/>
      <c r="G205" s="3"/>
      <c r="H205" s="3"/>
      <c r="I205" s="3"/>
      <c r="J205" s="3"/>
      <c r="K205" s="3"/>
      <c r="L205" s="77">
        <f t="shared" si="4"/>
        <v>0</v>
      </c>
      <c r="M205" s="109"/>
      <c r="N205" s="110"/>
    </row>
    <row r="206" spans="1:14" outlineLevel="2" x14ac:dyDescent="0.2">
      <c r="A206" s="30"/>
      <c r="B206" s="3"/>
      <c r="C206" s="16"/>
      <c r="D206" s="16"/>
      <c r="E206" s="16"/>
      <c r="F206" s="29"/>
      <c r="G206" s="3"/>
      <c r="H206" s="3"/>
      <c r="I206" s="3"/>
      <c r="J206" s="3"/>
      <c r="K206" s="3"/>
      <c r="L206" s="77">
        <f t="shared" si="4"/>
        <v>0</v>
      </c>
      <c r="M206" s="109"/>
      <c r="N206" s="110"/>
    </row>
    <row r="207" spans="1:14" outlineLevel="2" x14ac:dyDescent="0.2">
      <c r="A207" s="30"/>
      <c r="B207" s="3"/>
      <c r="C207" s="16"/>
      <c r="D207" s="16"/>
      <c r="E207" s="16"/>
      <c r="F207" s="29"/>
      <c r="G207" s="3"/>
      <c r="H207" s="3"/>
      <c r="I207" s="3"/>
      <c r="J207" s="3"/>
      <c r="K207" s="3"/>
      <c r="L207" s="77">
        <f t="shared" si="4"/>
        <v>0</v>
      </c>
      <c r="M207" s="109"/>
      <c r="N207" s="110"/>
    </row>
    <row r="208" spans="1:14" outlineLevel="2" x14ac:dyDescent="0.2">
      <c r="A208" s="30"/>
      <c r="B208" s="3"/>
      <c r="C208" s="16"/>
      <c r="D208" s="16"/>
      <c r="E208" s="16"/>
      <c r="F208" s="29"/>
      <c r="G208" s="3"/>
      <c r="H208" s="3"/>
      <c r="I208" s="3"/>
      <c r="J208" s="3"/>
      <c r="K208" s="3"/>
      <c r="L208" s="77">
        <f t="shared" si="4"/>
        <v>0</v>
      </c>
      <c r="M208" s="109"/>
      <c r="N208" s="110"/>
    </row>
    <row r="209" spans="1:14" outlineLevel="2" x14ac:dyDescent="0.2">
      <c r="A209" s="30"/>
      <c r="B209" s="3"/>
      <c r="C209" s="16"/>
      <c r="D209" s="16"/>
      <c r="E209" s="16"/>
      <c r="F209" s="29"/>
      <c r="G209" s="3"/>
      <c r="H209" s="3"/>
      <c r="I209" s="3"/>
      <c r="J209" s="3"/>
      <c r="K209" s="3"/>
      <c r="L209" s="77">
        <f t="shared" si="4"/>
        <v>0</v>
      </c>
      <c r="M209" s="109"/>
      <c r="N209" s="110"/>
    </row>
    <row r="210" spans="1:14" outlineLevel="2" x14ac:dyDescent="0.2">
      <c r="A210" s="30"/>
      <c r="B210" s="3"/>
      <c r="C210" s="16"/>
      <c r="D210" s="16"/>
      <c r="E210" s="16"/>
      <c r="F210" s="29"/>
      <c r="G210" s="3"/>
      <c r="H210" s="3"/>
      <c r="I210" s="3"/>
      <c r="J210" s="3"/>
      <c r="K210" s="3"/>
      <c r="L210" s="77">
        <f t="shared" si="4"/>
        <v>0</v>
      </c>
      <c r="M210" s="109"/>
      <c r="N210" s="110"/>
    </row>
    <row r="211" spans="1:14" outlineLevel="2" x14ac:dyDescent="0.2">
      <c r="A211" s="30"/>
      <c r="B211" s="3"/>
      <c r="C211" s="16"/>
      <c r="D211" s="16"/>
      <c r="E211" s="16"/>
      <c r="F211" s="29"/>
      <c r="G211" s="3"/>
      <c r="H211" s="3"/>
      <c r="I211" s="3"/>
      <c r="J211" s="3"/>
      <c r="K211" s="3"/>
      <c r="L211" s="77">
        <f t="shared" si="4"/>
        <v>0</v>
      </c>
      <c r="M211" s="109"/>
      <c r="N211" s="110"/>
    </row>
    <row r="212" spans="1:14" outlineLevel="2" x14ac:dyDescent="0.2">
      <c r="A212" s="30"/>
      <c r="B212" s="3"/>
      <c r="C212" s="16"/>
      <c r="D212" s="16"/>
      <c r="E212" s="16"/>
      <c r="F212" s="29"/>
      <c r="G212" s="3"/>
      <c r="H212" s="3"/>
      <c r="I212" s="3"/>
      <c r="J212" s="3"/>
      <c r="K212" s="3"/>
      <c r="L212" s="77">
        <f t="shared" si="4"/>
        <v>0</v>
      </c>
      <c r="M212" s="109"/>
      <c r="N212" s="110"/>
    </row>
    <row r="213" spans="1:14" outlineLevel="2" x14ac:dyDescent="0.2">
      <c r="A213" s="30"/>
      <c r="B213" s="3"/>
      <c r="C213" s="16"/>
      <c r="D213" s="16"/>
      <c r="E213" s="16"/>
      <c r="F213" s="29"/>
      <c r="G213" s="3"/>
      <c r="H213" s="3"/>
      <c r="I213" s="3"/>
      <c r="J213" s="3"/>
      <c r="K213" s="3"/>
      <c r="L213" s="77">
        <f t="shared" si="4"/>
        <v>0</v>
      </c>
      <c r="M213" s="109"/>
      <c r="N213" s="110"/>
    </row>
    <row r="214" spans="1:14" outlineLevel="2" x14ac:dyDescent="0.2">
      <c r="A214" s="30"/>
      <c r="B214" s="3"/>
      <c r="C214" s="16"/>
      <c r="D214" s="16"/>
      <c r="E214" s="16"/>
      <c r="F214" s="29"/>
      <c r="G214" s="3"/>
      <c r="H214" s="3"/>
      <c r="I214" s="3"/>
      <c r="J214" s="3"/>
      <c r="K214" s="3"/>
      <c r="L214" s="77">
        <f t="shared" ref="L214:L272" si="5">SUM(G214:K214)</f>
        <v>0</v>
      </c>
      <c r="M214" s="109"/>
      <c r="N214" s="110"/>
    </row>
    <row r="215" spans="1:14" outlineLevel="2" x14ac:dyDescent="0.2">
      <c r="A215" s="30"/>
      <c r="B215" s="3"/>
      <c r="C215" s="16"/>
      <c r="D215" s="16"/>
      <c r="E215" s="16"/>
      <c r="F215" s="29"/>
      <c r="G215" s="3"/>
      <c r="H215" s="3"/>
      <c r="I215" s="3"/>
      <c r="J215" s="3"/>
      <c r="K215" s="3"/>
      <c r="L215" s="77">
        <f t="shared" si="5"/>
        <v>0</v>
      </c>
      <c r="M215" s="109"/>
      <c r="N215" s="110"/>
    </row>
    <row r="216" spans="1:14" outlineLevel="2" x14ac:dyDescent="0.2">
      <c r="A216" s="30"/>
      <c r="B216" s="3"/>
      <c r="C216" s="16"/>
      <c r="D216" s="16"/>
      <c r="E216" s="16"/>
      <c r="F216" s="29"/>
      <c r="G216" s="3"/>
      <c r="H216" s="3"/>
      <c r="I216" s="3"/>
      <c r="J216" s="3"/>
      <c r="K216" s="3"/>
      <c r="L216" s="77">
        <f t="shared" si="5"/>
        <v>0</v>
      </c>
      <c r="M216" s="109"/>
      <c r="N216" s="110"/>
    </row>
    <row r="217" spans="1:14" outlineLevel="2" x14ac:dyDescent="0.2">
      <c r="A217" s="30"/>
      <c r="B217" s="3"/>
      <c r="C217" s="16"/>
      <c r="D217" s="16"/>
      <c r="E217" s="16"/>
      <c r="F217" s="29"/>
      <c r="G217" s="3"/>
      <c r="H217" s="3"/>
      <c r="I217" s="3"/>
      <c r="J217" s="3"/>
      <c r="K217" s="3"/>
      <c r="L217" s="77">
        <f t="shared" si="5"/>
        <v>0</v>
      </c>
      <c r="M217" s="109"/>
      <c r="N217" s="110"/>
    </row>
    <row r="218" spans="1:14" outlineLevel="2" x14ac:dyDescent="0.2">
      <c r="A218" s="30"/>
      <c r="B218" s="3"/>
      <c r="C218" s="16"/>
      <c r="D218" s="16"/>
      <c r="E218" s="16"/>
      <c r="F218" s="29"/>
      <c r="G218" s="3"/>
      <c r="H218" s="3"/>
      <c r="I218" s="3"/>
      <c r="J218" s="3"/>
      <c r="K218" s="3"/>
      <c r="L218" s="77">
        <f t="shared" si="5"/>
        <v>0</v>
      </c>
      <c r="M218" s="109"/>
      <c r="N218" s="110"/>
    </row>
    <row r="219" spans="1:14" outlineLevel="2" x14ac:dyDescent="0.2">
      <c r="A219" s="30"/>
      <c r="B219" s="3"/>
      <c r="C219" s="16"/>
      <c r="D219" s="16"/>
      <c r="E219" s="16"/>
      <c r="F219" s="29"/>
      <c r="G219" s="3"/>
      <c r="H219" s="3"/>
      <c r="I219" s="3"/>
      <c r="J219" s="3"/>
      <c r="K219" s="3"/>
      <c r="L219" s="77">
        <f t="shared" si="5"/>
        <v>0</v>
      </c>
      <c r="M219" s="109"/>
      <c r="N219" s="110"/>
    </row>
    <row r="220" spans="1:14" outlineLevel="2" x14ac:dyDescent="0.2">
      <c r="A220" s="30"/>
      <c r="B220" s="3"/>
      <c r="C220" s="16"/>
      <c r="D220" s="16"/>
      <c r="E220" s="16"/>
      <c r="F220" s="29"/>
      <c r="G220" s="3"/>
      <c r="H220" s="3"/>
      <c r="I220" s="3"/>
      <c r="J220" s="3"/>
      <c r="K220" s="3"/>
      <c r="L220" s="77">
        <f t="shared" si="5"/>
        <v>0</v>
      </c>
      <c r="M220" s="109"/>
      <c r="N220" s="110"/>
    </row>
    <row r="221" spans="1:14" outlineLevel="2" x14ac:dyDescent="0.2">
      <c r="A221" s="30"/>
      <c r="B221" s="3"/>
      <c r="C221" s="16"/>
      <c r="D221" s="16"/>
      <c r="E221" s="16"/>
      <c r="F221" s="29"/>
      <c r="G221" s="3"/>
      <c r="H221" s="3"/>
      <c r="I221" s="3"/>
      <c r="J221" s="3"/>
      <c r="K221" s="3"/>
      <c r="L221" s="77">
        <f t="shared" si="5"/>
        <v>0</v>
      </c>
      <c r="M221" s="109"/>
      <c r="N221" s="110"/>
    </row>
    <row r="222" spans="1:14" outlineLevel="2" x14ac:dyDescent="0.2">
      <c r="A222" s="30"/>
      <c r="B222" s="3"/>
      <c r="C222" s="16"/>
      <c r="D222" s="16"/>
      <c r="E222" s="16"/>
      <c r="F222" s="29"/>
      <c r="G222" s="3"/>
      <c r="H222" s="3"/>
      <c r="I222" s="3"/>
      <c r="J222" s="3"/>
      <c r="K222" s="3"/>
      <c r="L222" s="77">
        <f t="shared" si="5"/>
        <v>0</v>
      </c>
      <c r="M222" s="109"/>
      <c r="N222" s="110"/>
    </row>
    <row r="223" spans="1:14" outlineLevel="2" x14ac:dyDescent="0.2">
      <c r="A223" s="30"/>
      <c r="B223" s="3"/>
      <c r="C223" s="16"/>
      <c r="D223" s="16"/>
      <c r="E223" s="16"/>
      <c r="F223" s="29"/>
      <c r="G223" s="3"/>
      <c r="H223" s="3"/>
      <c r="I223" s="3"/>
      <c r="J223" s="3"/>
      <c r="K223" s="3"/>
      <c r="L223" s="77">
        <f t="shared" si="5"/>
        <v>0</v>
      </c>
      <c r="M223" s="109"/>
      <c r="N223" s="110"/>
    </row>
    <row r="224" spans="1:14" outlineLevel="2" x14ac:dyDescent="0.2">
      <c r="A224" s="30"/>
      <c r="B224" s="3"/>
      <c r="C224" s="16"/>
      <c r="D224" s="16"/>
      <c r="E224" s="16"/>
      <c r="F224" s="29"/>
      <c r="G224" s="3"/>
      <c r="H224" s="3"/>
      <c r="I224" s="3"/>
      <c r="J224" s="3"/>
      <c r="K224" s="3"/>
      <c r="L224" s="77">
        <f t="shared" si="5"/>
        <v>0</v>
      </c>
      <c r="M224" s="109"/>
      <c r="N224" s="110"/>
    </row>
    <row r="225" spans="1:14" outlineLevel="2" x14ac:dyDescent="0.2">
      <c r="A225" s="30"/>
      <c r="B225" s="3"/>
      <c r="C225" s="16"/>
      <c r="D225" s="16"/>
      <c r="E225" s="16"/>
      <c r="F225" s="29"/>
      <c r="G225" s="3"/>
      <c r="H225" s="3"/>
      <c r="I225" s="3"/>
      <c r="J225" s="3"/>
      <c r="K225" s="3"/>
      <c r="L225" s="77">
        <f t="shared" si="5"/>
        <v>0</v>
      </c>
      <c r="M225" s="109"/>
      <c r="N225" s="110"/>
    </row>
    <row r="226" spans="1:14" outlineLevel="2" x14ac:dyDescent="0.2">
      <c r="A226" s="30"/>
      <c r="B226" s="3"/>
      <c r="C226" s="16"/>
      <c r="D226" s="16"/>
      <c r="E226" s="16"/>
      <c r="F226" s="29"/>
      <c r="G226" s="3"/>
      <c r="H226" s="3"/>
      <c r="I226" s="3"/>
      <c r="J226" s="3"/>
      <c r="K226" s="3"/>
      <c r="L226" s="77">
        <f t="shared" si="5"/>
        <v>0</v>
      </c>
      <c r="M226" s="109"/>
      <c r="N226" s="110"/>
    </row>
    <row r="227" spans="1:14" outlineLevel="2" x14ac:dyDescent="0.2">
      <c r="A227" s="30"/>
      <c r="B227" s="3"/>
      <c r="C227" s="16"/>
      <c r="D227" s="16"/>
      <c r="E227" s="16"/>
      <c r="F227" s="29"/>
      <c r="G227" s="3"/>
      <c r="H227" s="3"/>
      <c r="I227" s="3"/>
      <c r="J227" s="3"/>
      <c r="K227" s="3"/>
      <c r="L227" s="77">
        <f t="shared" si="5"/>
        <v>0</v>
      </c>
      <c r="M227" s="109"/>
      <c r="N227" s="110"/>
    </row>
    <row r="228" spans="1:14" outlineLevel="2" x14ac:dyDescent="0.2">
      <c r="A228" s="30"/>
      <c r="B228" s="3"/>
      <c r="C228" s="16"/>
      <c r="D228" s="16"/>
      <c r="E228" s="16"/>
      <c r="F228" s="29"/>
      <c r="G228" s="3"/>
      <c r="H228" s="3"/>
      <c r="I228" s="3"/>
      <c r="J228" s="3"/>
      <c r="K228" s="3"/>
      <c r="L228" s="77">
        <f t="shared" si="5"/>
        <v>0</v>
      </c>
      <c r="M228" s="109"/>
      <c r="N228" s="110"/>
    </row>
    <row r="229" spans="1:14" outlineLevel="2" x14ac:dyDescent="0.2">
      <c r="A229" s="30"/>
      <c r="B229" s="3"/>
      <c r="C229" s="16"/>
      <c r="D229" s="16"/>
      <c r="E229" s="16"/>
      <c r="F229" s="29"/>
      <c r="G229" s="3"/>
      <c r="H229" s="3"/>
      <c r="I229" s="3"/>
      <c r="J229" s="3"/>
      <c r="K229" s="3"/>
      <c r="L229" s="77">
        <f t="shared" si="5"/>
        <v>0</v>
      </c>
      <c r="M229" s="109"/>
      <c r="N229" s="110"/>
    </row>
    <row r="230" spans="1:14" outlineLevel="2" x14ac:dyDescent="0.2">
      <c r="A230" s="30"/>
      <c r="B230" s="3"/>
      <c r="C230" s="16"/>
      <c r="D230" s="16"/>
      <c r="E230" s="16"/>
      <c r="F230" s="29"/>
      <c r="G230" s="3"/>
      <c r="H230" s="3"/>
      <c r="I230" s="3"/>
      <c r="J230" s="3"/>
      <c r="K230" s="3"/>
      <c r="L230" s="77">
        <f t="shared" si="5"/>
        <v>0</v>
      </c>
      <c r="M230" s="109"/>
      <c r="N230" s="110"/>
    </row>
    <row r="231" spans="1:14" outlineLevel="2" x14ac:dyDescent="0.2">
      <c r="A231" s="30"/>
      <c r="B231" s="3"/>
      <c r="C231" s="16"/>
      <c r="D231" s="16"/>
      <c r="E231" s="16"/>
      <c r="F231" s="29"/>
      <c r="G231" s="3"/>
      <c r="H231" s="3"/>
      <c r="I231" s="3"/>
      <c r="J231" s="3"/>
      <c r="K231" s="3"/>
      <c r="L231" s="77">
        <f t="shared" si="5"/>
        <v>0</v>
      </c>
      <c r="M231" s="109"/>
      <c r="N231" s="110"/>
    </row>
    <row r="232" spans="1:14" outlineLevel="2" x14ac:dyDescent="0.2">
      <c r="A232" s="30"/>
      <c r="B232" s="3"/>
      <c r="C232" s="16"/>
      <c r="D232" s="16"/>
      <c r="E232" s="16"/>
      <c r="F232" s="29"/>
      <c r="G232" s="3"/>
      <c r="H232" s="3"/>
      <c r="I232" s="3"/>
      <c r="J232" s="3"/>
      <c r="K232" s="3"/>
      <c r="L232" s="77">
        <f t="shared" si="5"/>
        <v>0</v>
      </c>
      <c r="M232" s="109"/>
      <c r="N232" s="110"/>
    </row>
    <row r="233" spans="1:14" outlineLevel="2" x14ac:dyDescent="0.2">
      <c r="A233" s="30"/>
      <c r="B233" s="3"/>
      <c r="C233" s="16"/>
      <c r="D233" s="16"/>
      <c r="E233" s="16"/>
      <c r="F233" s="29"/>
      <c r="G233" s="3"/>
      <c r="H233" s="3"/>
      <c r="I233" s="3"/>
      <c r="J233" s="3"/>
      <c r="K233" s="3"/>
      <c r="L233" s="77">
        <f t="shared" si="5"/>
        <v>0</v>
      </c>
      <c r="M233" s="109"/>
      <c r="N233" s="110"/>
    </row>
    <row r="234" spans="1:14" outlineLevel="2" x14ac:dyDescent="0.2">
      <c r="A234" s="30"/>
      <c r="B234" s="3"/>
      <c r="C234" s="16"/>
      <c r="D234" s="16"/>
      <c r="E234" s="16"/>
      <c r="F234" s="29"/>
      <c r="G234" s="3"/>
      <c r="H234" s="3"/>
      <c r="I234" s="3"/>
      <c r="J234" s="3"/>
      <c r="K234" s="3"/>
      <c r="L234" s="77">
        <f t="shared" si="5"/>
        <v>0</v>
      </c>
      <c r="M234" s="109"/>
      <c r="N234" s="110"/>
    </row>
    <row r="235" spans="1:14" outlineLevel="2" x14ac:dyDescent="0.2">
      <c r="A235" s="30"/>
      <c r="B235" s="3"/>
      <c r="C235" s="16"/>
      <c r="D235" s="16"/>
      <c r="E235" s="16"/>
      <c r="F235" s="29"/>
      <c r="G235" s="3"/>
      <c r="H235" s="3"/>
      <c r="I235" s="3"/>
      <c r="J235" s="3"/>
      <c r="K235" s="3"/>
      <c r="L235" s="77">
        <f t="shared" si="5"/>
        <v>0</v>
      </c>
      <c r="M235" s="109"/>
      <c r="N235" s="110"/>
    </row>
    <row r="236" spans="1:14" outlineLevel="2" x14ac:dyDescent="0.2">
      <c r="A236" s="30"/>
      <c r="B236" s="3"/>
      <c r="C236" s="16"/>
      <c r="D236" s="16"/>
      <c r="E236" s="16"/>
      <c r="F236" s="29"/>
      <c r="G236" s="3"/>
      <c r="H236" s="3"/>
      <c r="I236" s="3"/>
      <c r="J236" s="3"/>
      <c r="K236" s="3"/>
      <c r="L236" s="77">
        <f t="shared" si="5"/>
        <v>0</v>
      </c>
      <c r="M236" s="109"/>
      <c r="N236" s="110"/>
    </row>
    <row r="237" spans="1:14" outlineLevel="2" x14ac:dyDescent="0.2">
      <c r="A237" s="30"/>
      <c r="B237" s="3"/>
      <c r="C237" s="16"/>
      <c r="D237" s="16"/>
      <c r="E237" s="16"/>
      <c r="F237" s="29"/>
      <c r="G237" s="3"/>
      <c r="H237" s="3"/>
      <c r="I237" s="3"/>
      <c r="J237" s="3"/>
      <c r="K237" s="3"/>
      <c r="L237" s="77">
        <f t="shared" si="5"/>
        <v>0</v>
      </c>
      <c r="M237" s="109"/>
      <c r="N237" s="110"/>
    </row>
    <row r="238" spans="1:14" outlineLevel="2" x14ac:dyDescent="0.2">
      <c r="A238" s="30"/>
      <c r="B238" s="3"/>
      <c r="C238" s="16"/>
      <c r="D238" s="16"/>
      <c r="E238" s="16"/>
      <c r="F238" s="29"/>
      <c r="G238" s="3"/>
      <c r="H238" s="3"/>
      <c r="I238" s="3"/>
      <c r="J238" s="3"/>
      <c r="K238" s="3"/>
      <c r="L238" s="77">
        <f t="shared" si="5"/>
        <v>0</v>
      </c>
      <c r="M238" s="109"/>
      <c r="N238" s="110"/>
    </row>
    <row r="239" spans="1:14" outlineLevel="2" x14ac:dyDescent="0.2">
      <c r="A239" s="30"/>
      <c r="B239" s="3"/>
      <c r="C239" s="16"/>
      <c r="D239" s="16"/>
      <c r="E239" s="16"/>
      <c r="F239" s="29"/>
      <c r="G239" s="3"/>
      <c r="H239" s="3"/>
      <c r="I239" s="3"/>
      <c r="J239" s="3"/>
      <c r="K239" s="3"/>
      <c r="L239" s="77">
        <f t="shared" si="5"/>
        <v>0</v>
      </c>
      <c r="M239" s="109"/>
      <c r="N239" s="110"/>
    </row>
    <row r="240" spans="1:14" outlineLevel="2" x14ac:dyDescent="0.2">
      <c r="A240" s="30"/>
      <c r="B240" s="3"/>
      <c r="C240" s="16"/>
      <c r="D240" s="16"/>
      <c r="E240" s="16"/>
      <c r="F240" s="29"/>
      <c r="G240" s="3"/>
      <c r="H240" s="3"/>
      <c r="I240" s="3"/>
      <c r="J240" s="3"/>
      <c r="K240" s="3"/>
      <c r="L240" s="77">
        <f t="shared" si="5"/>
        <v>0</v>
      </c>
      <c r="M240" s="109"/>
      <c r="N240" s="110"/>
    </row>
    <row r="241" spans="1:14" outlineLevel="2" x14ac:dyDescent="0.2">
      <c r="A241" s="30"/>
      <c r="B241" s="3"/>
      <c r="C241" s="16"/>
      <c r="D241" s="16"/>
      <c r="E241" s="16"/>
      <c r="F241" s="29"/>
      <c r="G241" s="3"/>
      <c r="H241" s="3"/>
      <c r="I241" s="3"/>
      <c r="J241" s="3"/>
      <c r="K241" s="3"/>
      <c r="L241" s="77">
        <f t="shared" si="5"/>
        <v>0</v>
      </c>
      <c r="M241" s="109"/>
      <c r="N241" s="110"/>
    </row>
    <row r="242" spans="1:14" outlineLevel="2" x14ac:dyDescent="0.2">
      <c r="A242" s="30"/>
      <c r="B242" s="3"/>
      <c r="C242" s="16"/>
      <c r="D242" s="16"/>
      <c r="E242" s="16"/>
      <c r="F242" s="29"/>
      <c r="G242" s="3"/>
      <c r="H242" s="3"/>
      <c r="I242" s="3"/>
      <c r="J242" s="3"/>
      <c r="K242" s="3"/>
      <c r="L242" s="77">
        <f t="shared" si="5"/>
        <v>0</v>
      </c>
      <c r="M242" s="109"/>
      <c r="N242" s="110"/>
    </row>
    <row r="243" spans="1:14" outlineLevel="2" x14ac:dyDescent="0.2">
      <c r="A243" s="30"/>
      <c r="B243" s="3"/>
      <c r="C243" s="16"/>
      <c r="D243" s="16"/>
      <c r="E243" s="16"/>
      <c r="F243" s="29"/>
      <c r="G243" s="3"/>
      <c r="H243" s="3"/>
      <c r="I243" s="3"/>
      <c r="J243" s="3"/>
      <c r="K243" s="3"/>
      <c r="L243" s="77">
        <f t="shared" si="5"/>
        <v>0</v>
      </c>
      <c r="M243" s="109"/>
      <c r="N243" s="110"/>
    </row>
    <row r="244" spans="1:14" outlineLevel="2" x14ac:dyDescent="0.2">
      <c r="A244" s="30"/>
      <c r="B244" s="3"/>
      <c r="C244" s="16"/>
      <c r="D244" s="16"/>
      <c r="E244" s="16"/>
      <c r="F244" s="29"/>
      <c r="G244" s="3"/>
      <c r="H244" s="3"/>
      <c r="I244" s="3"/>
      <c r="J244" s="3"/>
      <c r="K244" s="3"/>
      <c r="L244" s="77">
        <f t="shared" si="5"/>
        <v>0</v>
      </c>
      <c r="M244" s="109"/>
      <c r="N244" s="110"/>
    </row>
    <row r="245" spans="1:14" outlineLevel="2" x14ac:dyDescent="0.2">
      <c r="A245" s="30"/>
      <c r="B245" s="3"/>
      <c r="C245" s="16"/>
      <c r="D245" s="16"/>
      <c r="E245" s="16"/>
      <c r="F245" s="29"/>
      <c r="G245" s="3"/>
      <c r="H245" s="3"/>
      <c r="I245" s="3"/>
      <c r="J245" s="3"/>
      <c r="K245" s="3"/>
      <c r="L245" s="77">
        <f t="shared" si="5"/>
        <v>0</v>
      </c>
      <c r="M245" s="109"/>
      <c r="N245" s="110"/>
    </row>
    <row r="246" spans="1:14" outlineLevel="2" x14ac:dyDescent="0.2">
      <c r="A246" s="30"/>
      <c r="B246" s="3"/>
      <c r="C246" s="16"/>
      <c r="D246" s="16"/>
      <c r="E246" s="16"/>
      <c r="F246" s="29"/>
      <c r="G246" s="3"/>
      <c r="H246" s="3"/>
      <c r="I246" s="3"/>
      <c r="J246" s="3"/>
      <c r="K246" s="3"/>
      <c r="L246" s="77">
        <f t="shared" si="5"/>
        <v>0</v>
      </c>
      <c r="M246" s="109"/>
      <c r="N246" s="110"/>
    </row>
    <row r="247" spans="1:14" outlineLevel="2" x14ac:dyDescent="0.2">
      <c r="A247" s="30"/>
      <c r="B247" s="3"/>
      <c r="C247" s="16"/>
      <c r="D247" s="16"/>
      <c r="E247" s="16"/>
      <c r="F247" s="29"/>
      <c r="G247" s="3"/>
      <c r="H247" s="3"/>
      <c r="I247" s="3"/>
      <c r="J247" s="3"/>
      <c r="K247" s="3"/>
      <c r="L247" s="77">
        <f t="shared" si="5"/>
        <v>0</v>
      </c>
      <c r="M247" s="109"/>
      <c r="N247" s="110"/>
    </row>
    <row r="248" spans="1:14" outlineLevel="2" x14ac:dyDescent="0.2">
      <c r="A248" s="30"/>
      <c r="B248" s="3"/>
      <c r="C248" s="16"/>
      <c r="D248" s="16"/>
      <c r="E248" s="16"/>
      <c r="F248" s="29"/>
      <c r="G248" s="3"/>
      <c r="H248" s="3"/>
      <c r="I248" s="3"/>
      <c r="J248" s="3"/>
      <c r="K248" s="3"/>
      <c r="L248" s="77">
        <f t="shared" si="5"/>
        <v>0</v>
      </c>
      <c r="M248" s="109"/>
      <c r="N248" s="110"/>
    </row>
    <row r="249" spans="1:14" outlineLevel="2" x14ac:dyDescent="0.2">
      <c r="A249" s="30"/>
      <c r="B249" s="3"/>
      <c r="C249" s="16"/>
      <c r="D249" s="16"/>
      <c r="E249" s="16"/>
      <c r="F249" s="29"/>
      <c r="G249" s="3"/>
      <c r="H249" s="3"/>
      <c r="I249" s="3"/>
      <c r="J249" s="3"/>
      <c r="K249" s="3"/>
      <c r="L249" s="77">
        <f t="shared" si="5"/>
        <v>0</v>
      </c>
      <c r="M249" s="109"/>
      <c r="N249" s="110"/>
    </row>
    <row r="250" spans="1:14" outlineLevel="2" x14ac:dyDescent="0.2">
      <c r="A250" s="30"/>
      <c r="B250" s="3"/>
      <c r="C250" s="16"/>
      <c r="D250" s="16"/>
      <c r="E250" s="16"/>
      <c r="F250" s="29"/>
      <c r="G250" s="3"/>
      <c r="H250" s="3"/>
      <c r="I250" s="3"/>
      <c r="J250" s="3"/>
      <c r="K250" s="3"/>
      <c r="L250" s="77">
        <f t="shared" si="5"/>
        <v>0</v>
      </c>
      <c r="M250" s="109"/>
      <c r="N250" s="110"/>
    </row>
    <row r="251" spans="1:14" outlineLevel="2" x14ac:dyDescent="0.2">
      <c r="A251" s="30"/>
      <c r="B251" s="3"/>
      <c r="C251" s="16"/>
      <c r="D251" s="16"/>
      <c r="E251" s="16"/>
      <c r="F251" s="29"/>
      <c r="G251" s="3"/>
      <c r="H251" s="3"/>
      <c r="I251" s="3"/>
      <c r="J251" s="3"/>
      <c r="K251" s="3"/>
      <c r="L251" s="77">
        <f t="shared" si="5"/>
        <v>0</v>
      </c>
      <c r="M251" s="109"/>
      <c r="N251" s="110"/>
    </row>
    <row r="252" spans="1:14" outlineLevel="2" x14ac:dyDescent="0.2">
      <c r="A252" s="30"/>
      <c r="B252" s="3"/>
      <c r="C252" s="16"/>
      <c r="D252" s="16"/>
      <c r="E252" s="16"/>
      <c r="F252" s="29"/>
      <c r="G252" s="3"/>
      <c r="H252" s="3"/>
      <c r="I252" s="3"/>
      <c r="J252" s="3"/>
      <c r="K252" s="3"/>
      <c r="L252" s="77">
        <f t="shared" si="5"/>
        <v>0</v>
      </c>
      <c r="M252" s="109"/>
      <c r="N252" s="110"/>
    </row>
    <row r="253" spans="1:14" outlineLevel="2" x14ac:dyDescent="0.2">
      <c r="A253" s="30"/>
      <c r="B253" s="3"/>
      <c r="C253" s="16"/>
      <c r="D253" s="16"/>
      <c r="E253" s="16"/>
      <c r="F253" s="29"/>
      <c r="G253" s="3"/>
      <c r="H253" s="3"/>
      <c r="I253" s="3"/>
      <c r="J253" s="3"/>
      <c r="K253" s="3"/>
      <c r="L253" s="77">
        <f t="shared" si="5"/>
        <v>0</v>
      </c>
      <c r="M253" s="109"/>
      <c r="N253" s="110"/>
    </row>
    <row r="254" spans="1:14" outlineLevel="2" x14ac:dyDescent="0.2">
      <c r="A254" s="30"/>
      <c r="B254" s="3"/>
      <c r="C254" s="16"/>
      <c r="D254" s="16"/>
      <c r="E254" s="16"/>
      <c r="F254" s="29"/>
      <c r="G254" s="3"/>
      <c r="H254" s="3"/>
      <c r="I254" s="3"/>
      <c r="J254" s="3"/>
      <c r="K254" s="3"/>
      <c r="L254" s="77">
        <f t="shared" si="5"/>
        <v>0</v>
      </c>
      <c r="M254" s="109"/>
      <c r="N254" s="110"/>
    </row>
    <row r="255" spans="1:14" outlineLevel="2" x14ac:dyDescent="0.2">
      <c r="A255" s="30"/>
      <c r="B255" s="3"/>
      <c r="C255" s="16"/>
      <c r="D255" s="16"/>
      <c r="E255" s="16"/>
      <c r="F255" s="29"/>
      <c r="G255" s="3"/>
      <c r="H255" s="3"/>
      <c r="I255" s="3"/>
      <c r="J255" s="3"/>
      <c r="K255" s="3"/>
      <c r="L255" s="77">
        <f t="shared" si="5"/>
        <v>0</v>
      </c>
      <c r="M255" s="109"/>
      <c r="N255" s="110"/>
    </row>
    <row r="256" spans="1:14" outlineLevel="2" x14ac:dyDescent="0.2">
      <c r="A256" s="30"/>
      <c r="B256" s="3"/>
      <c r="C256" s="16"/>
      <c r="D256" s="16"/>
      <c r="E256" s="16"/>
      <c r="F256" s="29"/>
      <c r="G256" s="3"/>
      <c r="H256" s="3"/>
      <c r="I256" s="3"/>
      <c r="J256" s="3"/>
      <c r="K256" s="3"/>
      <c r="L256" s="77">
        <f t="shared" si="5"/>
        <v>0</v>
      </c>
      <c r="M256" s="109"/>
      <c r="N256" s="110"/>
    </row>
    <row r="257" spans="1:14" outlineLevel="2" x14ac:dyDescent="0.2">
      <c r="A257" s="30"/>
      <c r="B257" s="3"/>
      <c r="C257" s="16"/>
      <c r="D257" s="16"/>
      <c r="E257" s="16"/>
      <c r="F257" s="29"/>
      <c r="G257" s="3"/>
      <c r="H257" s="3"/>
      <c r="I257" s="3"/>
      <c r="J257" s="3"/>
      <c r="K257" s="3"/>
      <c r="L257" s="77">
        <f t="shared" si="5"/>
        <v>0</v>
      </c>
      <c r="M257" s="109"/>
      <c r="N257" s="110"/>
    </row>
    <row r="258" spans="1:14" outlineLevel="2" x14ac:dyDescent="0.2">
      <c r="A258" s="30"/>
      <c r="B258" s="3"/>
      <c r="C258" s="16"/>
      <c r="D258" s="16"/>
      <c r="E258" s="16"/>
      <c r="F258" s="29"/>
      <c r="G258" s="3"/>
      <c r="H258" s="3"/>
      <c r="I258" s="3"/>
      <c r="J258" s="3"/>
      <c r="K258" s="3"/>
      <c r="L258" s="77">
        <f t="shared" si="5"/>
        <v>0</v>
      </c>
      <c r="M258" s="109"/>
      <c r="N258" s="110"/>
    </row>
    <row r="259" spans="1:14" outlineLevel="2" x14ac:dyDescent="0.2">
      <c r="A259" s="30"/>
      <c r="B259" s="3"/>
      <c r="C259" s="16"/>
      <c r="D259" s="16"/>
      <c r="E259" s="16"/>
      <c r="F259" s="29"/>
      <c r="G259" s="3"/>
      <c r="H259" s="3"/>
      <c r="I259" s="3"/>
      <c r="J259" s="3"/>
      <c r="K259" s="3"/>
      <c r="L259" s="77">
        <f t="shared" si="5"/>
        <v>0</v>
      </c>
      <c r="M259" s="109"/>
      <c r="N259" s="110"/>
    </row>
    <row r="260" spans="1:14" outlineLevel="2" x14ac:dyDescent="0.2">
      <c r="A260" s="30"/>
      <c r="B260" s="3"/>
      <c r="C260" s="16"/>
      <c r="D260" s="16"/>
      <c r="E260" s="16"/>
      <c r="F260" s="29"/>
      <c r="G260" s="3"/>
      <c r="H260" s="3"/>
      <c r="I260" s="3"/>
      <c r="J260" s="3"/>
      <c r="K260" s="3"/>
      <c r="L260" s="77">
        <f t="shared" si="5"/>
        <v>0</v>
      </c>
      <c r="M260" s="109"/>
      <c r="N260" s="110"/>
    </row>
    <row r="261" spans="1:14" outlineLevel="2" x14ac:dyDescent="0.2">
      <c r="A261" s="30"/>
      <c r="B261" s="3"/>
      <c r="C261" s="16"/>
      <c r="D261" s="16"/>
      <c r="E261" s="16"/>
      <c r="F261" s="29"/>
      <c r="G261" s="3"/>
      <c r="H261" s="3"/>
      <c r="I261" s="3"/>
      <c r="J261" s="3"/>
      <c r="K261" s="3"/>
      <c r="L261" s="77">
        <f t="shared" si="5"/>
        <v>0</v>
      </c>
      <c r="M261" s="109"/>
      <c r="N261" s="110"/>
    </row>
    <row r="262" spans="1:14" outlineLevel="2" x14ac:dyDescent="0.2">
      <c r="A262" s="30"/>
      <c r="B262" s="3"/>
      <c r="C262" s="16"/>
      <c r="D262" s="16"/>
      <c r="E262" s="16"/>
      <c r="F262" s="29"/>
      <c r="G262" s="3"/>
      <c r="H262" s="3"/>
      <c r="I262" s="3"/>
      <c r="J262" s="3"/>
      <c r="K262" s="3"/>
      <c r="L262" s="77">
        <f t="shared" si="5"/>
        <v>0</v>
      </c>
      <c r="M262" s="109"/>
      <c r="N262" s="110"/>
    </row>
    <row r="263" spans="1:14" outlineLevel="2" x14ac:dyDescent="0.2">
      <c r="A263" s="30"/>
      <c r="B263" s="3"/>
      <c r="C263" s="16"/>
      <c r="D263" s="16"/>
      <c r="E263" s="16"/>
      <c r="F263" s="29"/>
      <c r="G263" s="3"/>
      <c r="H263" s="3"/>
      <c r="I263" s="3"/>
      <c r="J263" s="3"/>
      <c r="K263" s="3"/>
      <c r="L263" s="77">
        <f t="shared" si="5"/>
        <v>0</v>
      </c>
      <c r="M263" s="109"/>
      <c r="N263" s="110"/>
    </row>
    <row r="264" spans="1:14" outlineLevel="2" x14ac:dyDescent="0.2">
      <c r="A264" s="30"/>
      <c r="B264" s="3"/>
      <c r="C264" s="16"/>
      <c r="D264" s="16"/>
      <c r="E264" s="16"/>
      <c r="F264" s="29"/>
      <c r="G264" s="3"/>
      <c r="H264" s="3"/>
      <c r="I264" s="3"/>
      <c r="J264" s="3"/>
      <c r="K264" s="3"/>
      <c r="L264" s="77">
        <f t="shared" si="5"/>
        <v>0</v>
      </c>
      <c r="M264" s="109"/>
      <c r="N264" s="110"/>
    </row>
    <row r="265" spans="1:14" outlineLevel="2" x14ac:dyDescent="0.2">
      <c r="A265" s="30"/>
      <c r="B265" s="3"/>
      <c r="C265" s="16"/>
      <c r="D265" s="16"/>
      <c r="E265" s="16"/>
      <c r="F265" s="29"/>
      <c r="G265" s="3"/>
      <c r="H265" s="3"/>
      <c r="I265" s="3"/>
      <c r="J265" s="3"/>
      <c r="K265" s="3"/>
      <c r="L265" s="77">
        <f t="shared" si="5"/>
        <v>0</v>
      </c>
      <c r="M265" s="109"/>
      <c r="N265" s="110"/>
    </row>
    <row r="266" spans="1:14" outlineLevel="2" x14ac:dyDescent="0.2">
      <c r="A266" s="30"/>
      <c r="B266" s="3"/>
      <c r="C266" s="16"/>
      <c r="D266" s="16"/>
      <c r="E266" s="16"/>
      <c r="F266" s="29"/>
      <c r="G266" s="3"/>
      <c r="H266" s="3"/>
      <c r="I266" s="3"/>
      <c r="J266" s="3"/>
      <c r="K266" s="3"/>
      <c r="L266" s="77">
        <f t="shared" si="5"/>
        <v>0</v>
      </c>
      <c r="M266" s="109"/>
      <c r="N266" s="110"/>
    </row>
    <row r="267" spans="1:14" outlineLevel="2" x14ac:dyDescent="0.2">
      <c r="A267" s="30"/>
      <c r="B267" s="3"/>
      <c r="C267" s="16"/>
      <c r="D267" s="16"/>
      <c r="E267" s="16"/>
      <c r="F267" s="29"/>
      <c r="G267" s="3"/>
      <c r="H267" s="3"/>
      <c r="I267" s="3"/>
      <c r="J267" s="3"/>
      <c r="K267" s="3"/>
      <c r="L267" s="77">
        <f t="shared" si="5"/>
        <v>0</v>
      </c>
      <c r="M267" s="109"/>
      <c r="N267" s="110"/>
    </row>
    <row r="268" spans="1:14" outlineLevel="2" x14ac:dyDescent="0.2">
      <c r="A268" s="30"/>
      <c r="B268" s="3"/>
      <c r="C268" s="16"/>
      <c r="D268" s="16"/>
      <c r="E268" s="16"/>
      <c r="F268" s="29"/>
      <c r="G268" s="3"/>
      <c r="H268" s="3"/>
      <c r="I268" s="3"/>
      <c r="J268" s="3"/>
      <c r="K268" s="3"/>
      <c r="L268" s="77">
        <f t="shared" si="5"/>
        <v>0</v>
      </c>
      <c r="M268" s="109"/>
      <c r="N268" s="110"/>
    </row>
    <row r="269" spans="1:14" outlineLevel="2" x14ac:dyDescent="0.2">
      <c r="A269" s="30"/>
      <c r="B269" s="3"/>
      <c r="C269" s="16"/>
      <c r="D269" s="16"/>
      <c r="E269" s="16"/>
      <c r="F269" s="29"/>
      <c r="G269" s="3"/>
      <c r="H269" s="3"/>
      <c r="I269" s="3"/>
      <c r="J269" s="3"/>
      <c r="K269" s="3"/>
      <c r="L269" s="77">
        <f t="shared" si="5"/>
        <v>0</v>
      </c>
      <c r="M269" s="109"/>
      <c r="N269" s="110"/>
    </row>
    <row r="270" spans="1:14" outlineLevel="2" x14ac:dyDescent="0.2">
      <c r="A270" s="30"/>
      <c r="B270" s="3"/>
      <c r="C270" s="16"/>
      <c r="D270" s="16"/>
      <c r="E270" s="16"/>
      <c r="F270" s="29"/>
      <c r="G270" s="3"/>
      <c r="H270" s="3"/>
      <c r="I270" s="3"/>
      <c r="J270" s="3"/>
      <c r="K270" s="3"/>
      <c r="L270" s="77">
        <f t="shared" si="5"/>
        <v>0</v>
      </c>
      <c r="M270" s="109"/>
      <c r="N270" s="110"/>
    </row>
    <row r="271" spans="1:14" outlineLevel="2" x14ac:dyDescent="0.2">
      <c r="A271" s="30"/>
      <c r="B271" s="3"/>
      <c r="C271" s="16"/>
      <c r="D271" s="16"/>
      <c r="E271" s="16"/>
      <c r="F271" s="29"/>
      <c r="G271" s="3"/>
      <c r="H271" s="3"/>
      <c r="I271" s="3"/>
      <c r="J271" s="3"/>
      <c r="K271" s="3"/>
      <c r="L271" s="77">
        <f t="shared" si="5"/>
        <v>0</v>
      </c>
      <c r="M271" s="109"/>
      <c r="N271" s="110"/>
    </row>
    <row r="272" spans="1:14" outlineLevel="2" x14ac:dyDescent="0.2">
      <c r="A272" s="30"/>
      <c r="B272" s="3"/>
      <c r="C272" s="16"/>
      <c r="D272" s="16"/>
      <c r="E272" s="16"/>
      <c r="F272" s="29"/>
      <c r="G272" s="3"/>
      <c r="H272" s="3"/>
      <c r="I272" s="3"/>
      <c r="J272" s="3"/>
      <c r="K272" s="3"/>
      <c r="L272" s="77">
        <f t="shared" si="5"/>
        <v>0</v>
      </c>
      <c r="M272" s="109"/>
      <c r="N272" s="110"/>
    </row>
    <row r="273" spans="1:66" outlineLevel="1" x14ac:dyDescent="0.2">
      <c r="A273" s="30"/>
      <c r="B273" s="30" t="s">
        <v>68</v>
      </c>
      <c r="C273" s="30"/>
      <c r="E273" s="52"/>
      <c r="F273" s="30"/>
      <c r="G273" s="30"/>
      <c r="H273" s="30"/>
      <c r="I273" s="30"/>
      <c r="L273" s="47">
        <f>SUM(L178:L272)</f>
        <v>0</v>
      </c>
      <c r="M273" s="111">
        <f>SUM(M178:M272)</f>
        <v>0</v>
      </c>
      <c r="N273" s="110"/>
    </row>
    <row r="274" spans="1:66" outlineLevel="1" x14ac:dyDescent="0.2">
      <c r="A274" s="30"/>
      <c r="B274" s="30"/>
      <c r="C274" s="30"/>
      <c r="D274" s="30"/>
      <c r="E274" s="30"/>
      <c r="F274" s="30"/>
      <c r="G274" s="30"/>
      <c r="H274" s="30"/>
      <c r="I274" s="30"/>
      <c r="BA274" s="30"/>
      <c r="BB274" s="30"/>
      <c r="BC274" s="30"/>
      <c r="BD274" s="30"/>
      <c r="BE274" s="30"/>
      <c r="BF274" s="30"/>
      <c r="BG274" s="30"/>
      <c r="BH274" s="30"/>
      <c r="BI274" s="30"/>
      <c r="BJ274" s="30"/>
      <c r="BK274" s="30"/>
      <c r="BL274" s="30"/>
      <c r="BM274" s="30"/>
      <c r="BN274" s="30"/>
    </row>
    <row r="275" spans="1:66" s="30" customFormat="1" x14ac:dyDescent="0.2">
      <c r="A275" s="35" t="s">
        <v>40</v>
      </c>
      <c r="B275" s="35"/>
      <c r="C275" s="35"/>
      <c r="D275" s="35"/>
      <c r="E275" s="35"/>
      <c r="F275" s="35"/>
      <c r="G275" s="35"/>
      <c r="H275" s="35"/>
      <c r="I275" s="35"/>
      <c r="P275" s="2"/>
    </row>
    <row r="276" spans="1:66" s="30" customFormat="1" outlineLevel="1" x14ac:dyDescent="0.2">
      <c r="B276" s="48" t="s">
        <v>39</v>
      </c>
      <c r="C276" s="44" t="s">
        <v>24</v>
      </c>
      <c r="D276" s="3"/>
    </row>
    <row r="277" spans="1:66" s="30" customFormat="1" outlineLevel="1" x14ac:dyDescent="0.2"/>
    <row r="278" spans="1:66" s="30" customFormat="1" outlineLevel="1" x14ac:dyDescent="0.2">
      <c r="B278" s="49" t="s">
        <v>67</v>
      </c>
    </row>
    <row r="279" spans="1:66" s="30" customFormat="1" ht="51" outlineLevel="1" x14ac:dyDescent="0.2">
      <c r="B279" s="40" t="s">
        <v>64</v>
      </c>
    </row>
    <row r="280" spans="1:66" s="30" customFormat="1" outlineLevel="1" x14ac:dyDescent="0.2">
      <c r="B280" s="48" t="s">
        <v>23</v>
      </c>
      <c r="C280" s="50" t="s">
        <v>25</v>
      </c>
      <c r="D280" s="3"/>
      <c r="E280" s="30" t="s">
        <v>42</v>
      </c>
    </row>
    <row r="281" spans="1:66" s="30" customFormat="1" ht="25.5" outlineLevel="1" x14ac:dyDescent="0.2">
      <c r="B281" s="51" t="s">
        <v>148</v>
      </c>
      <c r="C281" s="43" t="s">
        <v>7</v>
      </c>
      <c r="D281" s="4">
        <v>0</v>
      </c>
      <c r="E281" s="52" t="str">
        <f>IF(D281&lt;0.5,"Beschäftigungsgrad muss &gt;50% sein","")</f>
        <v>Beschäftigungsgrad muss &gt;50% sein</v>
      </c>
    </row>
    <row r="282" spans="1:66" s="30" customFormat="1" outlineLevel="1" x14ac:dyDescent="0.2"/>
    <row r="283" spans="1:66" s="30" customFormat="1" outlineLevel="1" x14ac:dyDescent="0.2">
      <c r="B283" s="49" t="s">
        <v>66</v>
      </c>
    </row>
    <row r="284" spans="1:66" s="30" customFormat="1" outlineLevel="1" x14ac:dyDescent="0.2">
      <c r="B284" s="48" t="s">
        <v>27</v>
      </c>
      <c r="C284" s="43" t="s">
        <v>69</v>
      </c>
      <c r="D284" s="3"/>
    </row>
    <row r="285" spans="1:66" s="30" customFormat="1" outlineLevel="1" x14ac:dyDescent="0.2">
      <c r="B285" s="48" t="s">
        <v>121</v>
      </c>
      <c r="C285" s="43" t="s">
        <v>26</v>
      </c>
      <c r="D285" s="3"/>
      <c r="E285" s="30" t="s">
        <v>44</v>
      </c>
    </row>
    <row r="286" spans="1:66" s="30" customFormat="1" outlineLevel="1" x14ac:dyDescent="0.2"/>
    <row r="287" spans="1:66" s="30" customFormat="1" outlineLevel="1" x14ac:dyDescent="0.2">
      <c r="B287" s="49" t="s">
        <v>46</v>
      </c>
      <c r="E287" s="30" t="s">
        <v>22</v>
      </c>
    </row>
    <row r="288" spans="1:66" s="30" customFormat="1" ht="51" outlineLevel="1" x14ac:dyDescent="0.2">
      <c r="B288" s="40" t="s">
        <v>47</v>
      </c>
    </row>
    <row r="289" spans="2:66" s="30" customFormat="1" ht="25.5" outlineLevel="1" x14ac:dyDescent="0.2">
      <c r="B289" s="51" t="s">
        <v>106</v>
      </c>
      <c r="C289" s="43" t="s">
        <v>7</v>
      </c>
      <c r="D289" s="4"/>
    </row>
    <row r="290" spans="2:66" s="30" customFormat="1" outlineLevel="1" x14ac:dyDescent="0.2">
      <c r="B290" s="48" t="s">
        <v>107</v>
      </c>
      <c r="C290" s="43" t="s">
        <v>7</v>
      </c>
      <c r="D290" s="4"/>
    </row>
    <row r="291" spans="2:66" s="30" customFormat="1" outlineLevel="1" x14ac:dyDescent="0.2">
      <c r="B291" s="48" t="s">
        <v>108</v>
      </c>
      <c r="C291" s="43" t="s">
        <v>7</v>
      </c>
      <c r="D291" s="4"/>
    </row>
    <row r="292" spans="2:66" s="30" customFormat="1" outlineLevel="1" x14ac:dyDescent="0.2">
      <c r="B292" s="48" t="s">
        <v>109</v>
      </c>
      <c r="C292" s="43" t="s">
        <v>7</v>
      </c>
      <c r="D292" s="4"/>
    </row>
    <row r="293" spans="2:66" s="30" customFormat="1" outlineLevel="1" x14ac:dyDescent="0.2">
      <c r="D293" s="38">
        <f>SUM(D289:D292)</f>
        <v>0</v>
      </c>
      <c r="E293" s="52" t="str">
        <f>IF(D293&lt;&gt;1,"Summe muss 100% sein","")</f>
        <v>Summe muss 100% sein</v>
      </c>
    </row>
    <row r="294" spans="2:66" s="30" customFormat="1" outlineLevel="1" x14ac:dyDescent="0.2"/>
    <row r="295" spans="2:66" s="30" customFormat="1" ht="149.25" customHeight="1" outlineLevel="1" x14ac:dyDescent="0.2">
      <c r="B295" s="40" t="s">
        <v>95</v>
      </c>
    </row>
    <row r="296" spans="2:66" s="30" customFormat="1" outlineLevel="1" x14ac:dyDescent="0.2">
      <c r="B296" s="48" t="s">
        <v>59</v>
      </c>
      <c r="C296" s="44" t="s">
        <v>29</v>
      </c>
      <c r="D296" s="4" t="s">
        <v>3</v>
      </c>
      <c r="E296" s="52" t="str">
        <f>IF(D296&lt;&gt;"ja","Auswertungsbogen muss beiliegen","")</f>
        <v>Auswertungsbogen muss beiliegen</v>
      </c>
    </row>
    <row r="297" spans="2:66" s="30" customFormat="1" outlineLevel="1" x14ac:dyDescent="0.2"/>
    <row r="298" spans="2:66" s="30" customFormat="1" outlineLevel="1" x14ac:dyDescent="0.2">
      <c r="B298" s="49" t="s">
        <v>60</v>
      </c>
      <c r="C298" s="44" t="s">
        <v>0</v>
      </c>
      <c r="D298" s="3"/>
      <c r="E298" s="30" t="s">
        <v>28</v>
      </c>
    </row>
    <row r="299" spans="2:66" s="30" customFormat="1" outlineLevel="1" x14ac:dyDescent="0.2"/>
    <row r="300" spans="2:66" s="30" customFormat="1" outlineLevel="1" x14ac:dyDescent="0.2">
      <c r="B300" s="49" t="s">
        <v>61</v>
      </c>
      <c r="E300" s="30" t="s">
        <v>34</v>
      </c>
    </row>
    <row r="301" spans="2:66" s="30" customFormat="1" ht="25.5" outlineLevel="1" x14ac:dyDescent="0.2">
      <c r="B301" s="51" t="s">
        <v>146</v>
      </c>
      <c r="C301" s="44" t="s">
        <v>29</v>
      </c>
      <c r="D301" s="4"/>
      <c r="E301" s="52" t="str">
        <f>IF(D301&lt;&gt;"nein","Förderung ist nicht möglich","")</f>
        <v>Förderung ist nicht möglich</v>
      </c>
    </row>
    <row r="302" spans="2:66" s="30" customFormat="1" outlineLevel="1" x14ac:dyDescent="0.2">
      <c r="B302" s="48" t="s">
        <v>30</v>
      </c>
      <c r="C302" s="44" t="s">
        <v>0</v>
      </c>
      <c r="D302" s="3"/>
      <c r="E302" s="52"/>
    </row>
    <row r="303" spans="2:66" s="30" customFormat="1" outlineLevel="1" x14ac:dyDescent="0.2">
      <c r="AW303" s="2"/>
      <c r="AX303" s="2"/>
      <c r="AY303" s="2"/>
      <c r="AZ303" s="2"/>
      <c r="BA303" s="2"/>
      <c r="BB303" s="2"/>
      <c r="BC303" s="2"/>
      <c r="BD303" s="2"/>
      <c r="BE303" s="2"/>
    </row>
    <row r="304" spans="2:66" s="30" customFormat="1" outlineLevel="1" x14ac:dyDescent="0.2">
      <c r="B304" s="49"/>
      <c r="AW304" s="2"/>
      <c r="AX304" s="2"/>
      <c r="AY304" s="2"/>
      <c r="AZ304" s="2"/>
      <c r="BA304" s="2"/>
      <c r="BB304" s="2"/>
      <c r="BC304" s="2"/>
      <c r="BD304" s="2"/>
      <c r="BE304" s="2"/>
      <c r="BF304" s="2"/>
      <c r="BG304" s="2"/>
      <c r="BH304" s="2"/>
      <c r="BI304" s="2"/>
      <c r="BJ304" s="2"/>
      <c r="BK304" s="2"/>
      <c r="BL304" s="2"/>
      <c r="BM304" s="2"/>
      <c r="BN304" s="2"/>
    </row>
    <row r="305" spans="1:66" outlineLevel="1" x14ac:dyDescent="0.2">
      <c r="A305" s="30"/>
      <c r="B305" s="49" t="s">
        <v>181</v>
      </c>
      <c r="C305" s="30"/>
      <c r="D305" s="30"/>
      <c r="F305" s="30" t="s">
        <v>35</v>
      </c>
      <c r="G305" s="30"/>
      <c r="H305" s="30"/>
      <c r="I305" s="30"/>
    </row>
    <row r="306" spans="1:66" ht="25.5" outlineLevel="1" x14ac:dyDescent="0.2">
      <c r="A306" s="30"/>
      <c r="B306" s="73" t="s">
        <v>63</v>
      </c>
      <c r="C306" s="30"/>
      <c r="D306" s="30"/>
      <c r="E306" s="30"/>
      <c r="F306" s="30"/>
      <c r="G306" s="30"/>
      <c r="H306" s="30"/>
      <c r="I306" s="30"/>
    </row>
    <row r="307" spans="1:66" outlineLevel="1" x14ac:dyDescent="0.2">
      <c r="A307" s="30"/>
      <c r="B307" s="30" t="s">
        <v>187</v>
      </c>
      <c r="C307" s="44" t="s">
        <v>29</v>
      </c>
      <c r="D307" s="4" t="s">
        <v>3</v>
      </c>
      <c r="E307" s="52" t="str">
        <f>IF(D307&lt;&gt;"ja","Rechnungen müssen beiliegen - kein Beleg, keine Förderung!!","")</f>
        <v>Rechnungen müssen beiliegen - kein Beleg, keine Förderung!!</v>
      </c>
      <c r="F307" s="30"/>
      <c r="G307" s="30"/>
      <c r="H307" s="30"/>
      <c r="I307" s="30"/>
    </row>
    <row r="308" spans="1:66" outlineLevel="1" x14ac:dyDescent="0.2"/>
    <row r="309" spans="1:66" ht="25.5" outlineLevel="1" x14ac:dyDescent="0.2">
      <c r="B309" s="73" t="s">
        <v>168</v>
      </c>
      <c r="C309" s="30"/>
      <c r="D309" s="30"/>
    </row>
    <row r="310" spans="1:66" outlineLevel="1" x14ac:dyDescent="0.2">
      <c r="B310" s="30" t="s">
        <v>169</v>
      </c>
      <c r="C310" s="44" t="s">
        <v>29</v>
      </c>
      <c r="D310" s="4" t="s">
        <v>3</v>
      </c>
      <c r="E310" s="52" t="str">
        <f>IF(D310&lt;&gt;"ja","Beträge bitte (mit Leuchtstift) markieren","")</f>
        <v>Beträge bitte (mit Leuchtstift) markieren</v>
      </c>
      <c r="H310" s="83" t="s">
        <v>219</v>
      </c>
    </row>
    <row r="311" spans="1:66" outlineLevel="1" x14ac:dyDescent="0.2">
      <c r="BF311" s="49"/>
      <c r="BG311" s="49"/>
      <c r="BH311" s="49"/>
      <c r="BI311" s="49"/>
      <c r="BJ311" s="49"/>
      <c r="BK311" s="49"/>
      <c r="BL311" s="49"/>
      <c r="BM311" s="49"/>
      <c r="BN311" s="49"/>
    </row>
    <row r="312" spans="1:66" s="49" customFormat="1" ht="38.25" outlineLevel="1" x14ac:dyDescent="0.2">
      <c r="B312" s="42" t="s">
        <v>162</v>
      </c>
      <c r="C312" s="42" t="s">
        <v>167</v>
      </c>
      <c r="D312" s="42" t="s">
        <v>166</v>
      </c>
      <c r="E312" s="42" t="s">
        <v>163</v>
      </c>
      <c r="F312" s="42" t="s">
        <v>144</v>
      </c>
      <c r="G312" s="42" t="s">
        <v>32</v>
      </c>
      <c r="H312" s="42" t="s">
        <v>31</v>
      </c>
      <c r="I312" s="42" t="s">
        <v>33</v>
      </c>
      <c r="J312" s="76" t="s">
        <v>164</v>
      </c>
      <c r="K312" s="42" t="s">
        <v>243</v>
      </c>
      <c r="L312" s="42" t="s">
        <v>165</v>
      </c>
      <c r="M312" s="126" t="s">
        <v>226</v>
      </c>
      <c r="N312" s="127" t="s">
        <v>223</v>
      </c>
      <c r="AW312" s="2"/>
      <c r="AX312" s="2"/>
      <c r="AY312" s="2"/>
      <c r="AZ312" s="2"/>
      <c r="BA312" s="2"/>
      <c r="BB312" s="2"/>
      <c r="BC312" s="2"/>
      <c r="BD312" s="2"/>
      <c r="BE312" s="2"/>
      <c r="BF312" s="2"/>
      <c r="BG312" s="2"/>
      <c r="BH312" s="2"/>
      <c r="BI312" s="2"/>
      <c r="BJ312" s="2"/>
      <c r="BK312" s="2"/>
      <c r="BL312" s="2"/>
      <c r="BM312" s="2"/>
      <c r="BN312" s="2"/>
    </row>
    <row r="313" spans="1:66" outlineLevel="1" x14ac:dyDescent="0.2">
      <c r="A313" s="30"/>
      <c r="B313" s="44" t="s">
        <v>0</v>
      </c>
      <c r="C313" s="44" t="s">
        <v>0</v>
      </c>
      <c r="D313" s="44" t="s">
        <v>0</v>
      </c>
      <c r="E313" s="44" t="s">
        <v>0</v>
      </c>
      <c r="F313" s="44" t="s">
        <v>144</v>
      </c>
      <c r="G313" s="44" t="s">
        <v>6</v>
      </c>
      <c r="H313" s="44" t="s">
        <v>6</v>
      </c>
      <c r="I313" s="44" t="s">
        <v>6</v>
      </c>
      <c r="J313" s="44" t="s">
        <v>6</v>
      </c>
      <c r="K313" s="44" t="s">
        <v>6</v>
      </c>
      <c r="L313" s="44" t="s">
        <v>6</v>
      </c>
      <c r="M313" s="108" t="s">
        <v>6</v>
      </c>
      <c r="N313" s="108" t="s">
        <v>0</v>
      </c>
    </row>
    <row r="314" spans="1:66" outlineLevel="2" x14ac:dyDescent="0.2">
      <c r="A314" s="30"/>
      <c r="B314" s="3"/>
      <c r="C314" s="16"/>
      <c r="D314" s="16"/>
      <c r="E314" s="16"/>
      <c r="F314" s="29"/>
      <c r="G314" s="3"/>
      <c r="H314" s="3"/>
      <c r="I314" s="3"/>
      <c r="J314" s="3"/>
      <c r="K314" s="3"/>
      <c r="L314" s="77">
        <f t="shared" ref="L314:L335" si="6">SUM(G314:K314)</f>
        <v>0</v>
      </c>
      <c r="M314" s="109"/>
      <c r="N314" s="110"/>
    </row>
    <row r="315" spans="1:66" outlineLevel="2" x14ac:dyDescent="0.2">
      <c r="A315" s="30"/>
      <c r="B315" s="3"/>
      <c r="C315" s="16"/>
      <c r="D315" s="16"/>
      <c r="E315" s="16"/>
      <c r="F315" s="29"/>
      <c r="G315" s="3"/>
      <c r="H315" s="3"/>
      <c r="I315" s="3"/>
      <c r="J315" s="3"/>
      <c r="K315" s="3"/>
      <c r="L315" s="77">
        <f t="shared" si="6"/>
        <v>0</v>
      </c>
      <c r="M315" s="109"/>
      <c r="N315" s="110"/>
    </row>
    <row r="316" spans="1:66" outlineLevel="2" x14ac:dyDescent="0.2">
      <c r="A316" s="30"/>
      <c r="B316" s="3"/>
      <c r="C316" s="16"/>
      <c r="D316" s="16"/>
      <c r="E316" s="16"/>
      <c r="F316" s="29"/>
      <c r="G316" s="3"/>
      <c r="H316" s="3"/>
      <c r="I316" s="3"/>
      <c r="J316" s="3"/>
      <c r="K316" s="3"/>
      <c r="L316" s="77">
        <f t="shared" si="6"/>
        <v>0</v>
      </c>
      <c r="M316" s="109"/>
      <c r="N316" s="110"/>
    </row>
    <row r="317" spans="1:66" outlineLevel="2" x14ac:dyDescent="0.2">
      <c r="A317" s="30"/>
      <c r="B317" s="3"/>
      <c r="C317" s="16"/>
      <c r="D317" s="16"/>
      <c r="E317" s="16"/>
      <c r="F317" s="29"/>
      <c r="G317" s="3"/>
      <c r="H317" s="3"/>
      <c r="I317" s="3"/>
      <c r="J317" s="3"/>
      <c r="K317" s="3"/>
      <c r="L317" s="77">
        <f t="shared" si="6"/>
        <v>0</v>
      </c>
      <c r="M317" s="109"/>
      <c r="N317" s="110"/>
    </row>
    <row r="318" spans="1:66" outlineLevel="2" x14ac:dyDescent="0.2">
      <c r="A318" s="30"/>
      <c r="B318" s="3"/>
      <c r="C318" s="16"/>
      <c r="D318" s="16"/>
      <c r="E318" s="16"/>
      <c r="F318" s="29"/>
      <c r="G318" s="3"/>
      <c r="H318" s="3"/>
      <c r="I318" s="3"/>
      <c r="J318" s="3"/>
      <c r="K318" s="3"/>
      <c r="L318" s="77">
        <f t="shared" si="6"/>
        <v>0</v>
      </c>
      <c r="M318" s="109"/>
      <c r="N318" s="110"/>
    </row>
    <row r="319" spans="1:66" outlineLevel="2" x14ac:dyDescent="0.2">
      <c r="A319" s="30"/>
      <c r="B319" s="3"/>
      <c r="C319" s="16"/>
      <c r="D319" s="16"/>
      <c r="E319" s="16"/>
      <c r="F319" s="29"/>
      <c r="G319" s="3"/>
      <c r="H319" s="3"/>
      <c r="I319" s="3"/>
      <c r="J319" s="3"/>
      <c r="K319" s="3"/>
      <c r="L319" s="77">
        <f t="shared" si="6"/>
        <v>0</v>
      </c>
      <c r="M319" s="109"/>
      <c r="N319" s="110"/>
    </row>
    <row r="320" spans="1:66" outlineLevel="2" x14ac:dyDescent="0.2">
      <c r="A320" s="30"/>
      <c r="B320" s="3"/>
      <c r="C320" s="16"/>
      <c r="D320" s="16"/>
      <c r="E320" s="16"/>
      <c r="F320" s="29"/>
      <c r="G320" s="3"/>
      <c r="H320" s="3"/>
      <c r="I320" s="3"/>
      <c r="J320" s="3"/>
      <c r="K320" s="3"/>
      <c r="L320" s="77">
        <f t="shared" si="6"/>
        <v>0</v>
      </c>
      <c r="M320" s="109"/>
      <c r="N320" s="110"/>
    </row>
    <row r="321" spans="1:14" outlineLevel="2" x14ac:dyDescent="0.2">
      <c r="A321" s="30"/>
      <c r="B321" s="3"/>
      <c r="C321" s="16"/>
      <c r="D321" s="16"/>
      <c r="E321" s="16"/>
      <c r="F321" s="29"/>
      <c r="G321" s="3"/>
      <c r="H321" s="3"/>
      <c r="I321" s="3"/>
      <c r="J321" s="3"/>
      <c r="K321" s="3"/>
      <c r="L321" s="77">
        <f t="shared" si="6"/>
        <v>0</v>
      </c>
      <c r="M321" s="109"/>
      <c r="N321" s="110"/>
    </row>
    <row r="322" spans="1:14" outlineLevel="2" x14ac:dyDescent="0.2">
      <c r="A322" s="30"/>
      <c r="B322" s="3"/>
      <c r="C322" s="16"/>
      <c r="D322" s="16"/>
      <c r="E322" s="16"/>
      <c r="F322" s="29"/>
      <c r="G322" s="3"/>
      <c r="H322" s="3"/>
      <c r="I322" s="3"/>
      <c r="J322" s="3"/>
      <c r="K322" s="3"/>
      <c r="L322" s="77">
        <f t="shared" si="6"/>
        <v>0</v>
      </c>
      <c r="M322" s="109"/>
      <c r="N322" s="110"/>
    </row>
    <row r="323" spans="1:14" outlineLevel="2" x14ac:dyDescent="0.2">
      <c r="A323" s="30"/>
      <c r="B323" s="3"/>
      <c r="C323" s="16"/>
      <c r="D323" s="16"/>
      <c r="E323" s="16"/>
      <c r="F323" s="29"/>
      <c r="G323" s="3"/>
      <c r="H323" s="3"/>
      <c r="I323" s="3"/>
      <c r="J323" s="3"/>
      <c r="K323" s="3"/>
      <c r="L323" s="77">
        <f t="shared" si="6"/>
        <v>0</v>
      </c>
      <c r="M323" s="109"/>
      <c r="N323" s="110"/>
    </row>
    <row r="324" spans="1:14" outlineLevel="2" x14ac:dyDescent="0.2">
      <c r="A324" s="30"/>
      <c r="B324" s="3"/>
      <c r="C324" s="16"/>
      <c r="D324" s="16"/>
      <c r="E324" s="16"/>
      <c r="F324" s="29"/>
      <c r="G324" s="3"/>
      <c r="H324" s="3"/>
      <c r="I324" s="3"/>
      <c r="J324" s="3"/>
      <c r="K324" s="3"/>
      <c r="L324" s="77">
        <f t="shared" si="6"/>
        <v>0</v>
      </c>
      <c r="M324" s="109"/>
      <c r="N324" s="110"/>
    </row>
    <row r="325" spans="1:14" outlineLevel="2" x14ac:dyDescent="0.2">
      <c r="A325" s="30"/>
      <c r="B325" s="3"/>
      <c r="C325" s="16"/>
      <c r="D325" s="16"/>
      <c r="E325" s="16"/>
      <c r="F325" s="29"/>
      <c r="G325" s="3"/>
      <c r="H325" s="3"/>
      <c r="I325" s="3"/>
      <c r="J325" s="3"/>
      <c r="K325" s="3"/>
      <c r="L325" s="77">
        <f t="shared" si="6"/>
        <v>0</v>
      </c>
      <c r="M325" s="109"/>
      <c r="N325" s="110"/>
    </row>
    <row r="326" spans="1:14" outlineLevel="2" x14ac:dyDescent="0.2">
      <c r="A326" s="30"/>
      <c r="B326" s="3"/>
      <c r="C326" s="16"/>
      <c r="D326" s="16"/>
      <c r="E326" s="16"/>
      <c r="F326" s="29"/>
      <c r="G326" s="3"/>
      <c r="H326" s="3"/>
      <c r="I326" s="3"/>
      <c r="J326" s="3"/>
      <c r="K326" s="3"/>
      <c r="L326" s="77">
        <f t="shared" si="6"/>
        <v>0</v>
      </c>
      <c r="M326" s="109"/>
      <c r="N326" s="110"/>
    </row>
    <row r="327" spans="1:14" outlineLevel="2" x14ac:dyDescent="0.2">
      <c r="A327" s="30"/>
      <c r="B327" s="3"/>
      <c r="C327" s="16"/>
      <c r="D327" s="16"/>
      <c r="E327" s="16"/>
      <c r="F327" s="29"/>
      <c r="G327" s="3"/>
      <c r="H327" s="3"/>
      <c r="I327" s="3"/>
      <c r="J327" s="3"/>
      <c r="K327" s="3"/>
      <c r="L327" s="77">
        <f t="shared" si="6"/>
        <v>0</v>
      </c>
      <c r="M327" s="109"/>
      <c r="N327" s="110"/>
    </row>
    <row r="328" spans="1:14" outlineLevel="2" x14ac:dyDescent="0.2">
      <c r="A328" s="30"/>
      <c r="B328" s="3"/>
      <c r="C328" s="16"/>
      <c r="D328" s="16"/>
      <c r="E328" s="16"/>
      <c r="F328" s="29"/>
      <c r="G328" s="3"/>
      <c r="H328" s="3"/>
      <c r="I328" s="3"/>
      <c r="J328" s="3"/>
      <c r="K328" s="3"/>
      <c r="L328" s="77">
        <f t="shared" si="6"/>
        <v>0</v>
      </c>
      <c r="M328" s="109"/>
      <c r="N328" s="110"/>
    </row>
    <row r="329" spans="1:14" outlineLevel="2" x14ac:dyDescent="0.2">
      <c r="A329" s="30"/>
      <c r="B329" s="3"/>
      <c r="C329" s="16"/>
      <c r="D329" s="16"/>
      <c r="E329" s="16"/>
      <c r="F329" s="29"/>
      <c r="G329" s="3"/>
      <c r="H329" s="3"/>
      <c r="I329" s="3"/>
      <c r="J329" s="3"/>
      <c r="K329" s="3"/>
      <c r="L329" s="77">
        <f t="shared" si="6"/>
        <v>0</v>
      </c>
      <c r="M329" s="109"/>
      <c r="N329" s="110"/>
    </row>
    <row r="330" spans="1:14" outlineLevel="2" x14ac:dyDescent="0.2">
      <c r="A330" s="30"/>
      <c r="B330" s="3"/>
      <c r="C330" s="16"/>
      <c r="D330" s="16"/>
      <c r="E330" s="16"/>
      <c r="F330" s="29"/>
      <c r="G330" s="3"/>
      <c r="H330" s="3"/>
      <c r="I330" s="3"/>
      <c r="J330" s="3"/>
      <c r="K330" s="3"/>
      <c r="L330" s="77">
        <f t="shared" si="6"/>
        <v>0</v>
      </c>
      <c r="M330" s="109"/>
      <c r="N330" s="110"/>
    </row>
    <row r="331" spans="1:14" outlineLevel="2" x14ac:dyDescent="0.2">
      <c r="A331" s="30"/>
      <c r="B331" s="3"/>
      <c r="C331" s="16"/>
      <c r="D331" s="16"/>
      <c r="E331" s="16"/>
      <c r="F331" s="29"/>
      <c r="G331" s="3"/>
      <c r="H331" s="3"/>
      <c r="I331" s="3"/>
      <c r="J331" s="3"/>
      <c r="K331" s="3"/>
      <c r="L331" s="77">
        <f t="shared" si="6"/>
        <v>0</v>
      </c>
      <c r="M331" s="109"/>
      <c r="N331" s="110"/>
    </row>
    <row r="332" spans="1:14" outlineLevel="2" x14ac:dyDescent="0.2">
      <c r="A332" s="30"/>
      <c r="B332" s="3"/>
      <c r="C332" s="16"/>
      <c r="D332" s="16"/>
      <c r="E332" s="16"/>
      <c r="F332" s="29"/>
      <c r="G332" s="3"/>
      <c r="H332" s="3"/>
      <c r="I332" s="3"/>
      <c r="J332" s="3"/>
      <c r="K332" s="3"/>
      <c r="L332" s="77">
        <f t="shared" si="6"/>
        <v>0</v>
      </c>
      <c r="M332" s="109"/>
      <c r="N332" s="110"/>
    </row>
    <row r="333" spans="1:14" outlineLevel="2" x14ac:dyDescent="0.2">
      <c r="A333" s="30"/>
      <c r="B333" s="3"/>
      <c r="C333" s="16"/>
      <c r="D333" s="16"/>
      <c r="E333" s="16"/>
      <c r="F333" s="29"/>
      <c r="G333" s="3"/>
      <c r="H333" s="3"/>
      <c r="I333" s="3"/>
      <c r="J333" s="3"/>
      <c r="K333" s="3"/>
      <c r="L333" s="77">
        <f t="shared" si="6"/>
        <v>0</v>
      </c>
      <c r="M333" s="109"/>
      <c r="N333" s="110"/>
    </row>
    <row r="334" spans="1:14" outlineLevel="2" x14ac:dyDescent="0.2">
      <c r="A334" s="30"/>
      <c r="B334" s="3"/>
      <c r="C334" s="16"/>
      <c r="D334" s="16"/>
      <c r="E334" s="16"/>
      <c r="F334" s="29"/>
      <c r="G334" s="3"/>
      <c r="H334" s="3"/>
      <c r="I334" s="3"/>
      <c r="J334" s="3"/>
      <c r="K334" s="3"/>
      <c r="L334" s="77">
        <f t="shared" si="6"/>
        <v>0</v>
      </c>
      <c r="M334" s="109"/>
      <c r="N334" s="110"/>
    </row>
    <row r="335" spans="1:14" outlineLevel="2" x14ac:dyDescent="0.2">
      <c r="A335" s="30"/>
      <c r="B335" s="3"/>
      <c r="C335" s="16"/>
      <c r="D335" s="16"/>
      <c r="E335" s="16"/>
      <c r="F335" s="29"/>
      <c r="G335" s="3"/>
      <c r="H335" s="3"/>
      <c r="I335" s="3"/>
      <c r="J335" s="3"/>
      <c r="K335" s="3"/>
      <c r="L335" s="77">
        <f t="shared" si="6"/>
        <v>0</v>
      </c>
      <c r="M335" s="109"/>
      <c r="N335" s="110"/>
    </row>
    <row r="336" spans="1:14" outlineLevel="2" x14ac:dyDescent="0.2">
      <c r="A336" s="30"/>
      <c r="B336" s="3"/>
      <c r="C336" s="16"/>
      <c r="D336" s="16"/>
      <c r="E336" s="16"/>
      <c r="F336" s="29"/>
      <c r="G336" s="3"/>
      <c r="H336" s="3"/>
      <c r="I336" s="3"/>
      <c r="J336" s="3"/>
      <c r="K336" s="3"/>
      <c r="L336" s="77">
        <f>SUM(G336:K336)</f>
        <v>0</v>
      </c>
      <c r="M336" s="109"/>
      <c r="N336" s="110"/>
    </row>
    <row r="337" spans="1:14" outlineLevel="2" x14ac:dyDescent="0.2">
      <c r="A337" s="30"/>
      <c r="B337" s="3"/>
      <c r="C337" s="16"/>
      <c r="D337" s="16"/>
      <c r="E337" s="16"/>
      <c r="F337" s="29"/>
      <c r="G337" s="3"/>
      <c r="H337" s="3"/>
      <c r="I337" s="3"/>
      <c r="J337" s="3"/>
      <c r="K337" s="3"/>
      <c r="L337" s="77">
        <f t="shared" ref="L337:L400" si="7">SUM(G337:K337)</f>
        <v>0</v>
      </c>
      <c r="M337" s="109"/>
      <c r="N337" s="110"/>
    </row>
    <row r="338" spans="1:14" outlineLevel="2" x14ac:dyDescent="0.2">
      <c r="A338" s="30"/>
      <c r="B338" s="3"/>
      <c r="C338" s="16"/>
      <c r="D338" s="16"/>
      <c r="E338" s="16"/>
      <c r="F338" s="29"/>
      <c r="G338" s="3"/>
      <c r="H338" s="3"/>
      <c r="I338" s="3"/>
      <c r="J338" s="3"/>
      <c r="K338" s="3"/>
      <c r="L338" s="77">
        <f t="shared" si="7"/>
        <v>0</v>
      </c>
      <c r="M338" s="109"/>
      <c r="N338" s="110"/>
    </row>
    <row r="339" spans="1:14" outlineLevel="2" x14ac:dyDescent="0.2">
      <c r="A339" s="30"/>
      <c r="B339" s="3"/>
      <c r="C339" s="16"/>
      <c r="D339" s="16"/>
      <c r="E339" s="16"/>
      <c r="F339" s="29"/>
      <c r="G339" s="3"/>
      <c r="H339" s="3"/>
      <c r="I339" s="3"/>
      <c r="J339" s="3"/>
      <c r="K339" s="3"/>
      <c r="L339" s="77">
        <f t="shared" si="7"/>
        <v>0</v>
      </c>
      <c r="M339" s="109"/>
      <c r="N339" s="110"/>
    </row>
    <row r="340" spans="1:14" outlineLevel="2" x14ac:dyDescent="0.2">
      <c r="A340" s="30"/>
      <c r="B340" s="3"/>
      <c r="C340" s="16"/>
      <c r="D340" s="16"/>
      <c r="E340" s="16"/>
      <c r="F340" s="29"/>
      <c r="G340" s="3"/>
      <c r="H340" s="3"/>
      <c r="I340" s="3"/>
      <c r="J340" s="3"/>
      <c r="K340" s="3"/>
      <c r="L340" s="77">
        <f t="shared" si="7"/>
        <v>0</v>
      </c>
      <c r="M340" s="109"/>
      <c r="N340" s="110"/>
    </row>
    <row r="341" spans="1:14" outlineLevel="2" x14ac:dyDescent="0.2">
      <c r="A341" s="30"/>
      <c r="B341" s="3"/>
      <c r="C341" s="16"/>
      <c r="D341" s="16"/>
      <c r="E341" s="16"/>
      <c r="F341" s="29"/>
      <c r="G341" s="3"/>
      <c r="H341" s="3"/>
      <c r="I341" s="3"/>
      <c r="J341" s="3"/>
      <c r="K341" s="3"/>
      <c r="L341" s="77">
        <f t="shared" si="7"/>
        <v>0</v>
      </c>
      <c r="M341" s="109"/>
      <c r="N341" s="110"/>
    </row>
    <row r="342" spans="1:14" outlineLevel="2" x14ac:dyDescent="0.2">
      <c r="A342" s="30"/>
      <c r="B342" s="3"/>
      <c r="C342" s="16"/>
      <c r="D342" s="16"/>
      <c r="E342" s="16"/>
      <c r="F342" s="29"/>
      <c r="G342" s="3"/>
      <c r="H342" s="3"/>
      <c r="I342" s="3"/>
      <c r="J342" s="3"/>
      <c r="K342" s="3"/>
      <c r="L342" s="77">
        <f t="shared" si="7"/>
        <v>0</v>
      </c>
      <c r="M342" s="109"/>
      <c r="N342" s="110"/>
    </row>
    <row r="343" spans="1:14" outlineLevel="2" x14ac:dyDescent="0.2">
      <c r="A343" s="30"/>
      <c r="B343" s="3"/>
      <c r="C343" s="16"/>
      <c r="D343" s="16"/>
      <c r="E343" s="16"/>
      <c r="F343" s="29"/>
      <c r="G343" s="3"/>
      <c r="H343" s="3"/>
      <c r="I343" s="3"/>
      <c r="J343" s="3"/>
      <c r="K343" s="3"/>
      <c r="L343" s="77">
        <f t="shared" si="7"/>
        <v>0</v>
      </c>
      <c r="M343" s="109"/>
      <c r="N343" s="110"/>
    </row>
    <row r="344" spans="1:14" outlineLevel="2" x14ac:dyDescent="0.2">
      <c r="A344" s="30"/>
      <c r="B344" s="3"/>
      <c r="C344" s="16"/>
      <c r="D344" s="16"/>
      <c r="E344" s="16"/>
      <c r="F344" s="29"/>
      <c r="G344" s="3"/>
      <c r="H344" s="3"/>
      <c r="I344" s="3"/>
      <c r="J344" s="3"/>
      <c r="K344" s="3"/>
      <c r="L344" s="77">
        <f t="shared" si="7"/>
        <v>0</v>
      </c>
      <c r="M344" s="109"/>
      <c r="N344" s="110"/>
    </row>
    <row r="345" spans="1:14" outlineLevel="2" x14ac:dyDescent="0.2">
      <c r="A345" s="30"/>
      <c r="B345" s="3"/>
      <c r="C345" s="16"/>
      <c r="D345" s="16"/>
      <c r="E345" s="16"/>
      <c r="F345" s="29"/>
      <c r="G345" s="3"/>
      <c r="H345" s="3"/>
      <c r="I345" s="3"/>
      <c r="J345" s="3"/>
      <c r="K345" s="3"/>
      <c r="L345" s="77">
        <f t="shared" si="7"/>
        <v>0</v>
      </c>
      <c r="M345" s="109"/>
      <c r="N345" s="110"/>
    </row>
    <row r="346" spans="1:14" outlineLevel="2" x14ac:dyDescent="0.2">
      <c r="A346" s="30"/>
      <c r="B346" s="3"/>
      <c r="C346" s="16"/>
      <c r="D346" s="16"/>
      <c r="E346" s="16"/>
      <c r="F346" s="29"/>
      <c r="G346" s="3"/>
      <c r="H346" s="3"/>
      <c r="I346" s="3"/>
      <c r="J346" s="3"/>
      <c r="K346" s="3"/>
      <c r="L346" s="77">
        <f t="shared" si="7"/>
        <v>0</v>
      </c>
      <c r="M346" s="109"/>
      <c r="N346" s="110"/>
    </row>
    <row r="347" spans="1:14" outlineLevel="2" x14ac:dyDescent="0.2">
      <c r="A347" s="30"/>
      <c r="B347" s="3"/>
      <c r="C347" s="16"/>
      <c r="D347" s="16"/>
      <c r="E347" s="16"/>
      <c r="F347" s="29"/>
      <c r="G347" s="3"/>
      <c r="H347" s="3"/>
      <c r="I347" s="3"/>
      <c r="J347" s="3"/>
      <c r="K347" s="3"/>
      <c r="L347" s="77">
        <f t="shared" si="7"/>
        <v>0</v>
      </c>
      <c r="M347" s="109"/>
      <c r="N347" s="110"/>
    </row>
    <row r="348" spans="1:14" outlineLevel="2" x14ac:dyDescent="0.2">
      <c r="A348" s="30"/>
      <c r="B348" s="3"/>
      <c r="C348" s="16"/>
      <c r="D348" s="16"/>
      <c r="E348" s="16"/>
      <c r="F348" s="29"/>
      <c r="G348" s="3"/>
      <c r="H348" s="3"/>
      <c r="I348" s="3"/>
      <c r="J348" s="3"/>
      <c r="K348" s="3"/>
      <c r="L348" s="77">
        <f t="shared" si="7"/>
        <v>0</v>
      </c>
      <c r="M348" s="109"/>
      <c r="N348" s="110"/>
    </row>
    <row r="349" spans="1:14" outlineLevel="2" x14ac:dyDescent="0.2">
      <c r="A349" s="30"/>
      <c r="B349" s="3"/>
      <c r="C349" s="16"/>
      <c r="D349" s="16"/>
      <c r="E349" s="16"/>
      <c r="F349" s="29"/>
      <c r="G349" s="3"/>
      <c r="H349" s="3"/>
      <c r="I349" s="3"/>
      <c r="J349" s="3"/>
      <c r="K349" s="3"/>
      <c r="L349" s="77">
        <f t="shared" si="7"/>
        <v>0</v>
      </c>
      <c r="M349" s="109"/>
      <c r="N349" s="110"/>
    </row>
    <row r="350" spans="1:14" outlineLevel="2" x14ac:dyDescent="0.2">
      <c r="A350" s="30"/>
      <c r="B350" s="3"/>
      <c r="C350" s="16"/>
      <c r="D350" s="16"/>
      <c r="E350" s="16"/>
      <c r="F350" s="29"/>
      <c r="G350" s="3"/>
      <c r="H350" s="3"/>
      <c r="I350" s="3"/>
      <c r="J350" s="3"/>
      <c r="K350" s="3"/>
      <c r="L350" s="77">
        <f t="shared" si="7"/>
        <v>0</v>
      </c>
      <c r="M350" s="109"/>
      <c r="N350" s="110"/>
    </row>
    <row r="351" spans="1:14" outlineLevel="2" x14ac:dyDescent="0.2">
      <c r="A351" s="30"/>
      <c r="B351" s="3"/>
      <c r="C351" s="16"/>
      <c r="D351" s="16"/>
      <c r="E351" s="16"/>
      <c r="F351" s="29"/>
      <c r="G351" s="3"/>
      <c r="H351" s="3"/>
      <c r="I351" s="3"/>
      <c r="J351" s="3"/>
      <c r="K351" s="3"/>
      <c r="L351" s="77">
        <f t="shared" si="7"/>
        <v>0</v>
      </c>
      <c r="M351" s="109"/>
      <c r="N351" s="110"/>
    </row>
    <row r="352" spans="1:14" outlineLevel="2" x14ac:dyDescent="0.2">
      <c r="A352" s="30"/>
      <c r="B352" s="3"/>
      <c r="C352" s="16"/>
      <c r="D352" s="16"/>
      <c r="E352" s="16"/>
      <c r="F352" s="29"/>
      <c r="G352" s="3"/>
      <c r="H352" s="3"/>
      <c r="I352" s="3"/>
      <c r="J352" s="3"/>
      <c r="K352" s="3"/>
      <c r="L352" s="77">
        <f t="shared" si="7"/>
        <v>0</v>
      </c>
      <c r="M352" s="109"/>
      <c r="N352" s="110"/>
    </row>
    <row r="353" spans="1:14" outlineLevel="2" x14ac:dyDescent="0.2">
      <c r="A353" s="30"/>
      <c r="B353" s="3"/>
      <c r="C353" s="16"/>
      <c r="D353" s="16"/>
      <c r="E353" s="16"/>
      <c r="F353" s="29"/>
      <c r="G353" s="3"/>
      <c r="H353" s="3"/>
      <c r="I353" s="3"/>
      <c r="J353" s="3"/>
      <c r="K353" s="3"/>
      <c r="L353" s="77">
        <f t="shared" si="7"/>
        <v>0</v>
      </c>
      <c r="M353" s="109"/>
      <c r="N353" s="110"/>
    </row>
    <row r="354" spans="1:14" outlineLevel="2" x14ac:dyDescent="0.2">
      <c r="A354" s="30"/>
      <c r="B354" s="3"/>
      <c r="C354" s="16"/>
      <c r="D354" s="16"/>
      <c r="E354" s="16"/>
      <c r="F354" s="29"/>
      <c r="G354" s="3"/>
      <c r="H354" s="3"/>
      <c r="I354" s="3"/>
      <c r="J354" s="3"/>
      <c r="K354" s="3"/>
      <c r="L354" s="77">
        <f t="shared" si="7"/>
        <v>0</v>
      </c>
      <c r="M354" s="109"/>
      <c r="N354" s="110"/>
    </row>
    <row r="355" spans="1:14" outlineLevel="2" x14ac:dyDescent="0.2">
      <c r="A355" s="30"/>
      <c r="B355" s="3"/>
      <c r="C355" s="16"/>
      <c r="D355" s="16"/>
      <c r="E355" s="16"/>
      <c r="F355" s="29"/>
      <c r="G355" s="3"/>
      <c r="H355" s="3"/>
      <c r="I355" s="3"/>
      <c r="J355" s="3"/>
      <c r="K355" s="3"/>
      <c r="L355" s="77">
        <f t="shared" si="7"/>
        <v>0</v>
      </c>
      <c r="M355" s="109"/>
      <c r="N355" s="110"/>
    </row>
    <row r="356" spans="1:14" outlineLevel="2" x14ac:dyDescent="0.2">
      <c r="A356" s="30"/>
      <c r="B356" s="3"/>
      <c r="C356" s="16"/>
      <c r="D356" s="16"/>
      <c r="E356" s="16"/>
      <c r="F356" s="29"/>
      <c r="G356" s="3"/>
      <c r="H356" s="3"/>
      <c r="I356" s="3"/>
      <c r="J356" s="3"/>
      <c r="K356" s="3"/>
      <c r="L356" s="77">
        <f t="shared" si="7"/>
        <v>0</v>
      </c>
      <c r="M356" s="109"/>
      <c r="N356" s="110"/>
    </row>
    <row r="357" spans="1:14" outlineLevel="2" x14ac:dyDescent="0.2">
      <c r="A357" s="30"/>
      <c r="B357" s="3"/>
      <c r="C357" s="16"/>
      <c r="D357" s="16"/>
      <c r="E357" s="16"/>
      <c r="F357" s="29"/>
      <c r="G357" s="3"/>
      <c r="H357" s="3"/>
      <c r="I357" s="3"/>
      <c r="J357" s="3"/>
      <c r="K357" s="3"/>
      <c r="L357" s="77">
        <f t="shared" si="7"/>
        <v>0</v>
      </c>
      <c r="M357" s="109"/>
      <c r="N357" s="110"/>
    </row>
    <row r="358" spans="1:14" outlineLevel="2" x14ac:dyDescent="0.2">
      <c r="A358" s="30"/>
      <c r="B358" s="3"/>
      <c r="C358" s="16"/>
      <c r="D358" s="16"/>
      <c r="E358" s="16"/>
      <c r="F358" s="29"/>
      <c r="G358" s="3"/>
      <c r="H358" s="3"/>
      <c r="I358" s="3"/>
      <c r="J358" s="3"/>
      <c r="K358" s="3"/>
      <c r="L358" s="77">
        <f t="shared" si="7"/>
        <v>0</v>
      </c>
      <c r="M358" s="109"/>
      <c r="N358" s="110"/>
    </row>
    <row r="359" spans="1:14" outlineLevel="2" x14ac:dyDescent="0.2">
      <c r="A359" s="30"/>
      <c r="B359" s="3"/>
      <c r="C359" s="16"/>
      <c r="D359" s="16"/>
      <c r="E359" s="16"/>
      <c r="F359" s="29"/>
      <c r="G359" s="3"/>
      <c r="H359" s="3"/>
      <c r="I359" s="3"/>
      <c r="J359" s="3"/>
      <c r="K359" s="3"/>
      <c r="L359" s="77">
        <f t="shared" si="7"/>
        <v>0</v>
      </c>
      <c r="M359" s="109"/>
      <c r="N359" s="110"/>
    </row>
    <row r="360" spans="1:14" outlineLevel="2" x14ac:dyDescent="0.2">
      <c r="A360" s="30"/>
      <c r="B360" s="3"/>
      <c r="C360" s="16"/>
      <c r="D360" s="16"/>
      <c r="E360" s="16"/>
      <c r="F360" s="29"/>
      <c r="G360" s="3"/>
      <c r="H360" s="3"/>
      <c r="I360" s="3"/>
      <c r="J360" s="3"/>
      <c r="K360" s="3"/>
      <c r="L360" s="77">
        <f t="shared" si="7"/>
        <v>0</v>
      </c>
      <c r="M360" s="109"/>
      <c r="N360" s="110"/>
    </row>
    <row r="361" spans="1:14" outlineLevel="2" x14ac:dyDescent="0.2">
      <c r="A361" s="30"/>
      <c r="B361" s="3"/>
      <c r="C361" s="16"/>
      <c r="D361" s="16"/>
      <c r="E361" s="16"/>
      <c r="F361" s="29"/>
      <c r="G361" s="3"/>
      <c r="H361" s="3"/>
      <c r="I361" s="3"/>
      <c r="J361" s="3"/>
      <c r="K361" s="3"/>
      <c r="L361" s="77">
        <f t="shared" si="7"/>
        <v>0</v>
      </c>
      <c r="M361" s="109"/>
      <c r="N361" s="110"/>
    </row>
    <row r="362" spans="1:14" outlineLevel="2" x14ac:dyDescent="0.2">
      <c r="A362" s="30"/>
      <c r="B362" s="3"/>
      <c r="C362" s="16"/>
      <c r="D362" s="16"/>
      <c r="E362" s="16"/>
      <c r="F362" s="29"/>
      <c r="G362" s="3"/>
      <c r="H362" s="3"/>
      <c r="I362" s="3"/>
      <c r="J362" s="3"/>
      <c r="K362" s="3"/>
      <c r="L362" s="77">
        <f t="shared" si="7"/>
        <v>0</v>
      </c>
      <c r="M362" s="109"/>
      <c r="N362" s="110"/>
    </row>
    <row r="363" spans="1:14" outlineLevel="2" x14ac:dyDescent="0.2">
      <c r="A363" s="30"/>
      <c r="B363" s="3"/>
      <c r="C363" s="16"/>
      <c r="D363" s="16"/>
      <c r="E363" s="16"/>
      <c r="F363" s="29"/>
      <c r="G363" s="3"/>
      <c r="H363" s="3"/>
      <c r="I363" s="3"/>
      <c r="J363" s="3"/>
      <c r="K363" s="3"/>
      <c r="L363" s="77">
        <f t="shared" si="7"/>
        <v>0</v>
      </c>
      <c r="M363" s="109"/>
      <c r="N363" s="110"/>
    </row>
    <row r="364" spans="1:14" outlineLevel="2" x14ac:dyDescent="0.2">
      <c r="A364" s="30"/>
      <c r="B364" s="3"/>
      <c r="C364" s="16"/>
      <c r="D364" s="16"/>
      <c r="E364" s="16"/>
      <c r="F364" s="29"/>
      <c r="G364" s="3"/>
      <c r="H364" s="3"/>
      <c r="I364" s="3"/>
      <c r="J364" s="3"/>
      <c r="K364" s="3"/>
      <c r="L364" s="77">
        <f t="shared" si="7"/>
        <v>0</v>
      </c>
      <c r="M364" s="109"/>
      <c r="N364" s="110"/>
    </row>
    <row r="365" spans="1:14" outlineLevel="2" x14ac:dyDescent="0.2">
      <c r="A365" s="30"/>
      <c r="B365" s="3"/>
      <c r="C365" s="16"/>
      <c r="D365" s="16"/>
      <c r="E365" s="16"/>
      <c r="F365" s="29"/>
      <c r="G365" s="3"/>
      <c r="H365" s="3"/>
      <c r="I365" s="3"/>
      <c r="J365" s="3"/>
      <c r="K365" s="3"/>
      <c r="L365" s="77">
        <f t="shared" si="7"/>
        <v>0</v>
      </c>
      <c r="M365" s="109"/>
      <c r="N365" s="110"/>
    </row>
    <row r="366" spans="1:14" outlineLevel="2" x14ac:dyDescent="0.2">
      <c r="A366" s="30"/>
      <c r="B366" s="3"/>
      <c r="C366" s="16"/>
      <c r="D366" s="16"/>
      <c r="E366" s="16"/>
      <c r="F366" s="29"/>
      <c r="G366" s="3"/>
      <c r="H366" s="3"/>
      <c r="I366" s="3"/>
      <c r="J366" s="3"/>
      <c r="K366" s="3"/>
      <c r="L366" s="77">
        <f t="shared" si="7"/>
        <v>0</v>
      </c>
      <c r="M366" s="109"/>
      <c r="N366" s="110"/>
    </row>
    <row r="367" spans="1:14" outlineLevel="2" x14ac:dyDescent="0.2">
      <c r="A367" s="30"/>
      <c r="B367" s="3"/>
      <c r="C367" s="16"/>
      <c r="D367" s="16"/>
      <c r="E367" s="16"/>
      <c r="F367" s="29"/>
      <c r="G367" s="3"/>
      <c r="H367" s="3"/>
      <c r="I367" s="3"/>
      <c r="J367" s="3"/>
      <c r="K367" s="3"/>
      <c r="L367" s="77">
        <f t="shared" si="7"/>
        <v>0</v>
      </c>
      <c r="M367" s="109"/>
      <c r="N367" s="110"/>
    </row>
    <row r="368" spans="1:14" outlineLevel="2" x14ac:dyDescent="0.2">
      <c r="A368" s="30"/>
      <c r="B368" s="3"/>
      <c r="C368" s="16"/>
      <c r="D368" s="16"/>
      <c r="E368" s="16"/>
      <c r="F368" s="29"/>
      <c r="G368" s="3"/>
      <c r="H368" s="3"/>
      <c r="I368" s="3"/>
      <c r="J368" s="3"/>
      <c r="K368" s="3"/>
      <c r="L368" s="77">
        <f t="shared" si="7"/>
        <v>0</v>
      </c>
      <c r="M368" s="109"/>
      <c r="N368" s="110"/>
    </row>
    <row r="369" spans="1:14" outlineLevel="2" x14ac:dyDescent="0.2">
      <c r="A369" s="30"/>
      <c r="B369" s="3"/>
      <c r="C369" s="16"/>
      <c r="D369" s="16"/>
      <c r="E369" s="16"/>
      <c r="F369" s="29"/>
      <c r="G369" s="3"/>
      <c r="H369" s="3"/>
      <c r="I369" s="3"/>
      <c r="J369" s="3"/>
      <c r="K369" s="3"/>
      <c r="L369" s="77">
        <f t="shared" si="7"/>
        <v>0</v>
      </c>
      <c r="M369" s="109"/>
      <c r="N369" s="110"/>
    </row>
    <row r="370" spans="1:14" outlineLevel="2" x14ac:dyDescent="0.2">
      <c r="A370" s="30"/>
      <c r="B370" s="3"/>
      <c r="C370" s="16"/>
      <c r="D370" s="16"/>
      <c r="E370" s="16"/>
      <c r="F370" s="29"/>
      <c r="G370" s="3"/>
      <c r="H370" s="3"/>
      <c r="I370" s="3"/>
      <c r="J370" s="3"/>
      <c r="K370" s="3"/>
      <c r="L370" s="77">
        <f t="shared" si="7"/>
        <v>0</v>
      </c>
      <c r="M370" s="109"/>
      <c r="N370" s="110"/>
    </row>
    <row r="371" spans="1:14" outlineLevel="2" x14ac:dyDescent="0.2">
      <c r="A371" s="30"/>
      <c r="B371" s="3"/>
      <c r="C371" s="16"/>
      <c r="D371" s="16"/>
      <c r="E371" s="16"/>
      <c r="F371" s="29"/>
      <c r="G371" s="3"/>
      <c r="H371" s="3"/>
      <c r="I371" s="3"/>
      <c r="J371" s="3"/>
      <c r="K371" s="3"/>
      <c r="L371" s="77">
        <f t="shared" si="7"/>
        <v>0</v>
      </c>
      <c r="M371" s="109"/>
      <c r="N371" s="110"/>
    </row>
    <row r="372" spans="1:14" outlineLevel="2" x14ac:dyDescent="0.2">
      <c r="A372" s="30"/>
      <c r="B372" s="3"/>
      <c r="C372" s="16"/>
      <c r="D372" s="16"/>
      <c r="E372" s="16"/>
      <c r="F372" s="29"/>
      <c r="G372" s="3"/>
      <c r="H372" s="3"/>
      <c r="I372" s="3"/>
      <c r="J372" s="3"/>
      <c r="K372" s="3"/>
      <c r="L372" s="77">
        <f t="shared" si="7"/>
        <v>0</v>
      </c>
      <c r="M372" s="109"/>
      <c r="N372" s="110"/>
    </row>
    <row r="373" spans="1:14" outlineLevel="2" x14ac:dyDescent="0.2">
      <c r="A373" s="30"/>
      <c r="B373" s="3"/>
      <c r="C373" s="16"/>
      <c r="D373" s="16"/>
      <c r="E373" s="16"/>
      <c r="F373" s="29"/>
      <c r="G373" s="3"/>
      <c r="H373" s="3"/>
      <c r="I373" s="3"/>
      <c r="J373" s="3"/>
      <c r="K373" s="3"/>
      <c r="L373" s="77">
        <f t="shared" si="7"/>
        <v>0</v>
      </c>
      <c r="M373" s="109"/>
      <c r="N373" s="110"/>
    </row>
    <row r="374" spans="1:14" outlineLevel="2" x14ac:dyDescent="0.2">
      <c r="A374" s="30"/>
      <c r="B374" s="3"/>
      <c r="C374" s="16"/>
      <c r="D374" s="16"/>
      <c r="E374" s="16"/>
      <c r="F374" s="29"/>
      <c r="G374" s="3"/>
      <c r="H374" s="3"/>
      <c r="I374" s="3"/>
      <c r="J374" s="3"/>
      <c r="K374" s="3"/>
      <c r="L374" s="77">
        <f t="shared" si="7"/>
        <v>0</v>
      </c>
      <c r="M374" s="109"/>
      <c r="N374" s="110"/>
    </row>
    <row r="375" spans="1:14" outlineLevel="2" x14ac:dyDescent="0.2">
      <c r="A375" s="30"/>
      <c r="B375" s="3"/>
      <c r="C375" s="16"/>
      <c r="D375" s="16"/>
      <c r="E375" s="16"/>
      <c r="F375" s="29"/>
      <c r="G375" s="3"/>
      <c r="H375" s="3"/>
      <c r="I375" s="3"/>
      <c r="J375" s="3"/>
      <c r="K375" s="3"/>
      <c r="L375" s="77">
        <f t="shared" si="7"/>
        <v>0</v>
      </c>
      <c r="M375" s="109"/>
      <c r="N375" s="110"/>
    </row>
    <row r="376" spans="1:14" outlineLevel="2" x14ac:dyDescent="0.2">
      <c r="A376" s="30"/>
      <c r="B376" s="3"/>
      <c r="C376" s="16"/>
      <c r="D376" s="16"/>
      <c r="E376" s="16"/>
      <c r="F376" s="29"/>
      <c r="G376" s="3"/>
      <c r="H376" s="3"/>
      <c r="I376" s="3"/>
      <c r="J376" s="3"/>
      <c r="K376" s="3"/>
      <c r="L376" s="77">
        <f t="shared" si="7"/>
        <v>0</v>
      </c>
      <c r="M376" s="109"/>
      <c r="N376" s="110"/>
    </row>
    <row r="377" spans="1:14" outlineLevel="2" x14ac:dyDescent="0.2">
      <c r="A377" s="30"/>
      <c r="B377" s="3"/>
      <c r="C377" s="16"/>
      <c r="D377" s="16"/>
      <c r="E377" s="16"/>
      <c r="F377" s="29"/>
      <c r="G377" s="3"/>
      <c r="H377" s="3"/>
      <c r="I377" s="3"/>
      <c r="J377" s="3"/>
      <c r="K377" s="3"/>
      <c r="L377" s="77">
        <f t="shared" si="7"/>
        <v>0</v>
      </c>
      <c r="M377" s="109"/>
      <c r="N377" s="110"/>
    </row>
    <row r="378" spans="1:14" outlineLevel="2" x14ac:dyDescent="0.2">
      <c r="A378" s="30"/>
      <c r="B378" s="3"/>
      <c r="C378" s="16"/>
      <c r="D378" s="16"/>
      <c r="E378" s="16"/>
      <c r="F378" s="29"/>
      <c r="G378" s="3"/>
      <c r="H378" s="3"/>
      <c r="I378" s="3"/>
      <c r="J378" s="3"/>
      <c r="K378" s="3"/>
      <c r="L378" s="77">
        <f t="shared" si="7"/>
        <v>0</v>
      </c>
      <c r="M378" s="109"/>
      <c r="N378" s="110"/>
    </row>
    <row r="379" spans="1:14" outlineLevel="2" x14ac:dyDescent="0.2">
      <c r="A379" s="30"/>
      <c r="B379" s="3"/>
      <c r="C379" s="16"/>
      <c r="D379" s="16"/>
      <c r="E379" s="16"/>
      <c r="F379" s="29"/>
      <c r="G379" s="3"/>
      <c r="H379" s="3"/>
      <c r="I379" s="3"/>
      <c r="J379" s="3"/>
      <c r="K379" s="3"/>
      <c r="L379" s="77">
        <f t="shared" si="7"/>
        <v>0</v>
      </c>
      <c r="M379" s="109"/>
      <c r="N379" s="110"/>
    </row>
    <row r="380" spans="1:14" outlineLevel="2" x14ac:dyDescent="0.2">
      <c r="A380" s="30"/>
      <c r="B380" s="3"/>
      <c r="C380" s="16"/>
      <c r="D380" s="16"/>
      <c r="E380" s="16"/>
      <c r="F380" s="29"/>
      <c r="G380" s="3"/>
      <c r="H380" s="3"/>
      <c r="I380" s="3"/>
      <c r="J380" s="3"/>
      <c r="K380" s="3"/>
      <c r="L380" s="77">
        <f t="shared" si="7"/>
        <v>0</v>
      </c>
      <c r="M380" s="109"/>
      <c r="N380" s="110"/>
    </row>
    <row r="381" spans="1:14" outlineLevel="2" x14ac:dyDescent="0.2">
      <c r="A381" s="30"/>
      <c r="B381" s="3"/>
      <c r="C381" s="16"/>
      <c r="D381" s="16"/>
      <c r="E381" s="16"/>
      <c r="F381" s="29"/>
      <c r="G381" s="3"/>
      <c r="H381" s="3"/>
      <c r="I381" s="3"/>
      <c r="J381" s="3"/>
      <c r="K381" s="3"/>
      <c r="L381" s="77">
        <f t="shared" si="7"/>
        <v>0</v>
      </c>
      <c r="M381" s="109"/>
      <c r="N381" s="110"/>
    </row>
    <row r="382" spans="1:14" outlineLevel="2" x14ac:dyDescent="0.2">
      <c r="A382" s="30"/>
      <c r="B382" s="3"/>
      <c r="C382" s="16"/>
      <c r="D382" s="16"/>
      <c r="E382" s="16"/>
      <c r="F382" s="29"/>
      <c r="G382" s="3"/>
      <c r="H382" s="3"/>
      <c r="I382" s="3"/>
      <c r="J382" s="3"/>
      <c r="K382" s="3"/>
      <c r="L382" s="77">
        <f t="shared" si="7"/>
        <v>0</v>
      </c>
      <c r="M382" s="109"/>
      <c r="N382" s="110"/>
    </row>
    <row r="383" spans="1:14" outlineLevel="2" x14ac:dyDescent="0.2">
      <c r="A383" s="30"/>
      <c r="B383" s="3"/>
      <c r="C383" s="16"/>
      <c r="D383" s="16"/>
      <c r="E383" s="16"/>
      <c r="F383" s="29"/>
      <c r="G383" s="3"/>
      <c r="H383" s="3"/>
      <c r="I383" s="3"/>
      <c r="J383" s="3"/>
      <c r="K383" s="3"/>
      <c r="L383" s="77">
        <f t="shared" si="7"/>
        <v>0</v>
      </c>
      <c r="M383" s="109"/>
      <c r="N383" s="110"/>
    </row>
    <row r="384" spans="1:14" outlineLevel="2" x14ac:dyDescent="0.2">
      <c r="A384" s="30"/>
      <c r="B384" s="3"/>
      <c r="C384" s="16"/>
      <c r="D384" s="16"/>
      <c r="E384" s="16"/>
      <c r="F384" s="29"/>
      <c r="G384" s="3"/>
      <c r="H384" s="3"/>
      <c r="I384" s="3"/>
      <c r="J384" s="3"/>
      <c r="K384" s="3"/>
      <c r="L384" s="77">
        <f t="shared" si="7"/>
        <v>0</v>
      </c>
      <c r="M384" s="109"/>
      <c r="N384" s="110"/>
    </row>
    <row r="385" spans="1:14" outlineLevel="2" x14ac:dyDescent="0.2">
      <c r="A385" s="30"/>
      <c r="B385" s="3"/>
      <c r="C385" s="16"/>
      <c r="D385" s="16"/>
      <c r="E385" s="16"/>
      <c r="F385" s="29"/>
      <c r="G385" s="3"/>
      <c r="H385" s="3"/>
      <c r="I385" s="3"/>
      <c r="J385" s="3"/>
      <c r="K385" s="3"/>
      <c r="L385" s="77">
        <f t="shared" si="7"/>
        <v>0</v>
      </c>
      <c r="M385" s="109"/>
      <c r="N385" s="110"/>
    </row>
    <row r="386" spans="1:14" outlineLevel="2" x14ac:dyDescent="0.2">
      <c r="A386" s="30"/>
      <c r="B386" s="3"/>
      <c r="C386" s="16"/>
      <c r="D386" s="16"/>
      <c r="E386" s="16"/>
      <c r="F386" s="29"/>
      <c r="G386" s="3"/>
      <c r="H386" s="3"/>
      <c r="I386" s="3"/>
      <c r="J386" s="3"/>
      <c r="K386" s="3"/>
      <c r="L386" s="77">
        <f t="shared" si="7"/>
        <v>0</v>
      </c>
      <c r="M386" s="109"/>
      <c r="N386" s="110"/>
    </row>
    <row r="387" spans="1:14" outlineLevel="2" x14ac:dyDescent="0.2">
      <c r="A387" s="30"/>
      <c r="B387" s="3"/>
      <c r="C387" s="16"/>
      <c r="D387" s="16"/>
      <c r="E387" s="16"/>
      <c r="F387" s="29"/>
      <c r="G387" s="3"/>
      <c r="H387" s="3"/>
      <c r="I387" s="3"/>
      <c r="J387" s="3"/>
      <c r="K387" s="3"/>
      <c r="L387" s="77">
        <f t="shared" si="7"/>
        <v>0</v>
      </c>
      <c r="M387" s="109"/>
      <c r="N387" s="110"/>
    </row>
    <row r="388" spans="1:14" outlineLevel="2" x14ac:dyDescent="0.2">
      <c r="A388" s="30"/>
      <c r="B388" s="3"/>
      <c r="C388" s="16"/>
      <c r="D388" s="16"/>
      <c r="E388" s="16"/>
      <c r="F388" s="29"/>
      <c r="G388" s="3"/>
      <c r="H388" s="3"/>
      <c r="I388" s="3"/>
      <c r="J388" s="3"/>
      <c r="K388" s="3"/>
      <c r="L388" s="77">
        <f t="shared" si="7"/>
        <v>0</v>
      </c>
      <c r="M388" s="109"/>
      <c r="N388" s="110"/>
    </row>
    <row r="389" spans="1:14" outlineLevel="2" x14ac:dyDescent="0.2">
      <c r="A389" s="30"/>
      <c r="B389" s="3"/>
      <c r="C389" s="16"/>
      <c r="D389" s="16"/>
      <c r="E389" s="16"/>
      <c r="F389" s="29"/>
      <c r="G389" s="3"/>
      <c r="H389" s="3"/>
      <c r="I389" s="3"/>
      <c r="J389" s="3"/>
      <c r="K389" s="3"/>
      <c r="L389" s="77">
        <f t="shared" si="7"/>
        <v>0</v>
      </c>
      <c r="M389" s="109"/>
      <c r="N389" s="110"/>
    </row>
    <row r="390" spans="1:14" outlineLevel="2" x14ac:dyDescent="0.2">
      <c r="A390" s="30"/>
      <c r="B390" s="3"/>
      <c r="C390" s="16"/>
      <c r="D390" s="16"/>
      <c r="E390" s="16"/>
      <c r="F390" s="29"/>
      <c r="G390" s="3"/>
      <c r="H390" s="3"/>
      <c r="I390" s="3"/>
      <c r="J390" s="3"/>
      <c r="K390" s="3"/>
      <c r="L390" s="77">
        <f t="shared" si="7"/>
        <v>0</v>
      </c>
      <c r="M390" s="109"/>
      <c r="N390" s="110"/>
    </row>
    <row r="391" spans="1:14" outlineLevel="2" x14ac:dyDescent="0.2">
      <c r="A391" s="30"/>
      <c r="B391" s="3"/>
      <c r="C391" s="16"/>
      <c r="D391" s="16"/>
      <c r="E391" s="16"/>
      <c r="F391" s="29"/>
      <c r="G391" s="3"/>
      <c r="H391" s="3"/>
      <c r="I391" s="3"/>
      <c r="J391" s="3"/>
      <c r="K391" s="3"/>
      <c r="L391" s="77">
        <f t="shared" si="7"/>
        <v>0</v>
      </c>
      <c r="M391" s="109"/>
      <c r="N391" s="110"/>
    </row>
    <row r="392" spans="1:14" outlineLevel="2" x14ac:dyDescent="0.2">
      <c r="A392" s="30"/>
      <c r="B392" s="3"/>
      <c r="C392" s="16"/>
      <c r="D392" s="16"/>
      <c r="E392" s="16"/>
      <c r="F392" s="29"/>
      <c r="G392" s="3"/>
      <c r="H392" s="3"/>
      <c r="I392" s="3"/>
      <c r="J392" s="3"/>
      <c r="K392" s="3"/>
      <c r="L392" s="77">
        <f t="shared" si="7"/>
        <v>0</v>
      </c>
      <c r="M392" s="109"/>
      <c r="N392" s="110"/>
    </row>
    <row r="393" spans="1:14" outlineLevel="2" x14ac:dyDescent="0.2">
      <c r="A393" s="30"/>
      <c r="B393" s="3"/>
      <c r="C393" s="16"/>
      <c r="D393" s="16"/>
      <c r="E393" s="16"/>
      <c r="F393" s="29"/>
      <c r="G393" s="3"/>
      <c r="H393" s="3"/>
      <c r="I393" s="3"/>
      <c r="J393" s="3"/>
      <c r="K393" s="3"/>
      <c r="L393" s="77">
        <f t="shared" si="7"/>
        <v>0</v>
      </c>
      <c r="M393" s="109"/>
      <c r="N393" s="110"/>
    </row>
    <row r="394" spans="1:14" outlineLevel="2" x14ac:dyDescent="0.2">
      <c r="A394" s="30"/>
      <c r="B394" s="3"/>
      <c r="C394" s="16"/>
      <c r="D394" s="16"/>
      <c r="E394" s="16"/>
      <c r="F394" s="29"/>
      <c r="G394" s="3"/>
      <c r="H394" s="3"/>
      <c r="I394" s="3"/>
      <c r="J394" s="3"/>
      <c r="K394" s="3"/>
      <c r="L394" s="77">
        <f t="shared" si="7"/>
        <v>0</v>
      </c>
      <c r="M394" s="109"/>
      <c r="N394" s="110"/>
    </row>
    <row r="395" spans="1:14" outlineLevel="2" x14ac:dyDescent="0.2">
      <c r="A395" s="30"/>
      <c r="B395" s="3"/>
      <c r="C395" s="16"/>
      <c r="D395" s="16"/>
      <c r="E395" s="16"/>
      <c r="F395" s="29"/>
      <c r="G395" s="3"/>
      <c r="H395" s="3"/>
      <c r="I395" s="3"/>
      <c r="J395" s="3"/>
      <c r="K395" s="3"/>
      <c r="L395" s="77">
        <f t="shared" si="7"/>
        <v>0</v>
      </c>
      <c r="M395" s="109"/>
      <c r="N395" s="110"/>
    </row>
    <row r="396" spans="1:14" outlineLevel="2" x14ac:dyDescent="0.2">
      <c r="A396" s="30"/>
      <c r="B396" s="3"/>
      <c r="C396" s="16"/>
      <c r="D396" s="16"/>
      <c r="E396" s="16"/>
      <c r="F396" s="29"/>
      <c r="G396" s="3"/>
      <c r="H396" s="3"/>
      <c r="I396" s="3"/>
      <c r="J396" s="3"/>
      <c r="K396" s="3"/>
      <c r="L396" s="77">
        <f t="shared" si="7"/>
        <v>0</v>
      </c>
      <c r="M396" s="109"/>
      <c r="N396" s="110"/>
    </row>
    <row r="397" spans="1:14" outlineLevel="2" x14ac:dyDescent="0.2">
      <c r="A397" s="30"/>
      <c r="B397" s="3"/>
      <c r="C397" s="16"/>
      <c r="D397" s="16"/>
      <c r="E397" s="16"/>
      <c r="F397" s="29"/>
      <c r="G397" s="3"/>
      <c r="H397" s="3"/>
      <c r="I397" s="3"/>
      <c r="J397" s="3"/>
      <c r="K397" s="3"/>
      <c r="L397" s="77">
        <f t="shared" si="7"/>
        <v>0</v>
      </c>
      <c r="M397" s="109"/>
      <c r="N397" s="110"/>
    </row>
    <row r="398" spans="1:14" outlineLevel="2" x14ac:dyDescent="0.2">
      <c r="A398" s="30"/>
      <c r="B398" s="3"/>
      <c r="C398" s="16"/>
      <c r="D398" s="16"/>
      <c r="E398" s="16"/>
      <c r="F398" s="29"/>
      <c r="G398" s="3"/>
      <c r="H398" s="3"/>
      <c r="I398" s="3"/>
      <c r="J398" s="3"/>
      <c r="K398" s="3"/>
      <c r="L398" s="77">
        <f t="shared" si="7"/>
        <v>0</v>
      </c>
      <c r="M398" s="109"/>
      <c r="N398" s="110"/>
    </row>
    <row r="399" spans="1:14" outlineLevel="2" x14ac:dyDescent="0.2">
      <c r="A399" s="30"/>
      <c r="B399" s="3"/>
      <c r="C399" s="16"/>
      <c r="D399" s="16"/>
      <c r="E399" s="16"/>
      <c r="F399" s="29"/>
      <c r="G399" s="3"/>
      <c r="H399" s="3"/>
      <c r="I399" s="3"/>
      <c r="J399" s="3"/>
      <c r="K399" s="3"/>
      <c r="L399" s="77">
        <f t="shared" si="7"/>
        <v>0</v>
      </c>
      <c r="M399" s="109"/>
      <c r="N399" s="110"/>
    </row>
    <row r="400" spans="1:14" outlineLevel="2" x14ac:dyDescent="0.2">
      <c r="A400" s="30"/>
      <c r="B400" s="3"/>
      <c r="C400" s="16"/>
      <c r="D400" s="16"/>
      <c r="E400" s="16"/>
      <c r="F400" s="29"/>
      <c r="G400" s="3"/>
      <c r="H400" s="3"/>
      <c r="I400" s="3"/>
      <c r="J400" s="3"/>
      <c r="K400" s="3"/>
      <c r="L400" s="77">
        <f t="shared" si="7"/>
        <v>0</v>
      </c>
      <c r="M400" s="109"/>
      <c r="N400" s="110"/>
    </row>
    <row r="401" spans="1:66" outlineLevel="2" x14ac:dyDescent="0.2">
      <c r="A401" s="30"/>
      <c r="B401" s="3"/>
      <c r="C401" s="16"/>
      <c r="D401" s="16"/>
      <c r="E401" s="16"/>
      <c r="F401" s="29"/>
      <c r="G401" s="3"/>
      <c r="H401" s="3"/>
      <c r="I401" s="3"/>
      <c r="J401" s="3"/>
      <c r="K401" s="3"/>
      <c r="L401" s="77">
        <f t="shared" ref="L401:L408" si="8">SUM(G401:K401)</f>
        <v>0</v>
      </c>
      <c r="M401" s="109"/>
      <c r="N401" s="110"/>
    </row>
    <row r="402" spans="1:66" outlineLevel="2" x14ac:dyDescent="0.2">
      <c r="A402" s="30"/>
      <c r="B402" s="3"/>
      <c r="C402" s="16"/>
      <c r="D402" s="16"/>
      <c r="E402" s="16"/>
      <c r="F402" s="29"/>
      <c r="G402" s="3"/>
      <c r="H402" s="3"/>
      <c r="I402" s="3"/>
      <c r="J402" s="3"/>
      <c r="K402" s="3"/>
      <c r="L402" s="77">
        <f t="shared" si="8"/>
        <v>0</v>
      </c>
      <c r="M402" s="109"/>
      <c r="N402" s="110"/>
    </row>
    <row r="403" spans="1:66" outlineLevel="2" x14ac:dyDescent="0.2">
      <c r="A403" s="30"/>
      <c r="B403" s="3"/>
      <c r="C403" s="16"/>
      <c r="D403" s="16"/>
      <c r="E403" s="16"/>
      <c r="F403" s="29"/>
      <c r="G403" s="3"/>
      <c r="H403" s="3"/>
      <c r="I403" s="3"/>
      <c r="J403" s="3"/>
      <c r="K403" s="3"/>
      <c r="L403" s="77">
        <f t="shared" si="8"/>
        <v>0</v>
      </c>
      <c r="M403" s="109"/>
      <c r="N403" s="110"/>
    </row>
    <row r="404" spans="1:66" outlineLevel="2" x14ac:dyDescent="0.2">
      <c r="A404" s="30"/>
      <c r="B404" s="3"/>
      <c r="C404" s="16"/>
      <c r="D404" s="16"/>
      <c r="E404" s="16"/>
      <c r="F404" s="29"/>
      <c r="G404" s="3"/>
      <c r="H404" s="3"/>
      <c r="I404" s="3"/>
      <c r="J404" s="3"/>
      <c r="K404" s="3"/>
      <c r="L404" s="77">
        <f t="shared" si="8"/>
        <v>0</v>
      </c>
      <c r="M404" s="109"/>
      <c r="N404" s="110"/>
    </row>
    <row r="405" spans="1:66" outlineLevel="2" x14ac:dyDescent="0.2">
      <c r="A405" s="30"/>
      <c r="B405" s="3"/>
      <c r="C405" s="16"/>
      <c r="D405" s="16"/>
      <c r="E405" s="16"/>
      <c r="F405" s="29"/>
      <c r="G405" s="3"/>
      <c r="H405" s="3"/>
      <c r="I405" s="3"/>
      <c r="J405" s="3"/>
      <c r="K405" s="3"/>
      <c r="L405" s="77">
        <f t="shared" si="8"/>
        <v>0</v>
      </c>
      <c r="M405" s="109"/>
      <c r="N405" s="110"/>
    </row>
    <row r="406" spans="1:66" outlineLevel="2" x14ac:dyDescent="0.2">
      <c r="A406" s="30"/>
      <c r="B406" s="3"/>
      <c r="C406" s="16"/>
      <c r="D406" s="16"/>
      <c r="E406" s="16"/>
      <c r="F406" s="29"/>
      <c r="G406" s="3"/>
      <c r="H406" s="3"/>
      <c r="I406" s="3"/>
      <c r="J406" s="3"/>
      <c r="K406" s="3"/>
      <c r="L406" s="77">
        <f t="shared" si="8"/>
        <v>0</v>
      </c>
      <c r="M406" s="109"/>
      <c r="N406" s="110"/>
    </row>
    <row r="407" spans="1:66" outlineLevel="2" x14ac:dyDescent="0.2">
      <c r="A407" s="30"/>
      <c r="B407" s="3"/>
      <c r="C407" s="16"/>
      <c r="D407" s="16"/>
      <c r="E407" s="16"/>
      <c r="F407" s="29"/>
      <c r="G407" s="3"/>
      <c r="H407" s="3"/>
      <c r="I407" s="3"/>
      <c r="J407" s="3"/>
      <c r="K407" s="3"/>
      <c r="L407" s="77">
        <f t="shared" si="8"/>
        <v>0</v>
      </c>
      <c r="M407" s="109"/>
      <c r="N407" s="110"/>
    </row>
    <row r="408" spans="1:66" outlineLevel="2" x14ac:dyDescent="0.2">
      <c r="A408" s="30"/>
      <c r="B408" s="3"/>
      <c r="C408" s="16"/>
      <c r="D408" s="16"/>
      <c r="E408" s="16"/>
      <c r="F408" s="29"/>
      <c r="G408" s="3"/>
      <c r="H408" s="3"/>
      <c r="I408" s="3"/>
      <c r="J408" s="3"/>
      <c r="K408" s="3"/>
      <c r="L408" s="77">
        <f t="shared" si="8"/>
        <v>0</v>
      </c>
      <c r="M408" s="109"/>
      <c r="N408" s="110"/>
    </row>
    <row r="409" spans="1:66" outlineLevel="1" x14ac:dyDescent="0.2">
      <c r="A409" s="30"/>
      <c r="B409" s="30" t="s">
        <v>68</v>
      </c>
      <c r="C409" s="30"/>
      <c r="E409" s="52"/>
      <c r="F409" s="30"/>
      <c r="G409" s="30"/>
      <c r="H409" s="30"/>
      <c r="I409" s="30"/>
      <c r="L409" s="47">
        <f>SUM(L314:L408)</f>
        <v>0</v>
      </c>
      <c r="M409" s="111">
        <f>SUM(M314:M408)</f>
        <v>0</v>
      </c>
      <c r="N409" s="110"/>
      <c r="BF409" s="30"/>
      <c r="BG409" s="30"/>
      <c r="BH409" s="30"/>
      <c r="BI409" s="30"/>
      <c r="BJ409" s="30"/>
      <c r="BK409" s="30"/>
      <c r="BL409" s="30"/>
      <c r="BM409" s="30"/>
      <c r="BN409" s="30"/>
    </row>
    <row r="410" spans="1:66" s="30" customFormat="1" x14ac:dyDescent="0.2">
      <c r="AW410" s="2"/>
      <c r="AX410" s="2"/>
      <c r="AY410" s="2"/>
      <c r="AZ410" s="2"/>
      <c r="BA410" s="2"/>
      <c r="BB410" s="2"/>
      <c r="BC410" s="2"/>
      <c r="BD410" s="2"/>
      <c r="BE410" s="2"/>
    </row>
    <row r="411" spans="1:66" s="30" customFormat="1" ht="12" customHeight="1" x14ac:dyDescent="0.2">
      <c r="A411" s="35" t="s">
        <v>41</v>
      </c>
      <c r="B411" s="35"/>
      <c r="C411" s="35"/>
      <c r="D411" s="35"/>
      <c r="E411" s="35"/>
      <c r="F411" s="35"/>
      <c r="G411" s="35"/>
      <c r="H411" s="35"/>
      <c r="I411" s="35"/>
      <c r="AW411" s="2"/>
      <c r="AX411" s="2"/>
      <c r="AY411" s="2"/>
      <c r="AZ411" s="2"/>
      <c r="BA411" s="2"/>
      <c r="BB411" s="2"/>
      <c r="BC411" s="2"/>
      <c r="BD411" s="2"/>
      <c r="BE411" s="2"/>
    </row>
    <row r="412" spans="1:66" s="30" customFormat="1" outlineLevel="1" x14ac:dyDescent="0.2">
      <c r="AW412" s="2"/>
      <c r="AX412" s="2"/>
      <c r="AY412" s="2"/>
      <c r="AZ412" s="2"/>
      <c r="BA412" s="2"/>
      <c r="BB412" s="2"/>
      <c r="BC412" s="2"/>
      <c r="BD412" s="2"/>
      <c r="BE412" s="2"/>
    </row>
    <row r="413" spans="1:66" s="30" customFormat="1" outlineLevel="1" x14ac:dyDescent="0.2">
      <c r="B413" s="48" t="s">
        <v>39</v>
      </c>
      <c r="C413" s="44" t="s">
        <v>24</v>
      </c>
      <c r="D413" s="3"/>
    </row>
    <row r="414" spans="1:66" s="30" customFormat="1" outlineLevel="1" x14ac:dyDescent="0.2"/>
    <row r="415" spans="1:66" s="30" customFormat="1" outlineLevel="1" x14ac:dyDescent="0.2">
      <c r="B415" s="49" t="s">
        <v>67</v>
      </c>
    </row>
    <row r="416" spans="1:66" s="30" customFormat="1" ht="51" outlineLevel="1" x14ac:dyDescent="0.2">
      <c r="B416" s="40" t="s">
        <v>64</v>
      </c>
    </row>
    <row r="417" spans="2:5" s="30" customFormat="1" outlineLevel="1" x14ac:dyDescent="0.2">
      <c r="B417" s="48" t="s">
        <v>23</v>
      </c>
      <c r="C417" s="50" t="s">
        <v>25</v>
      </c>
      <c r="D417" s="3"/>
      <c r="E417" s="30" t="s">
        <v>42</v>
      </c>
    </row>
    <row r="418" spans="2:5" s="30" customFormat="1" ht="25.5" outlineLevel="1" x14ac:dyDescent="0.2">
      <c r="B418" s="51" t="s">
        <v>148</v>
      </c>
      <c r="C418" s="43" t="s">
        <v>7</v>
      </c>
      <c r="D418" s="4"/>
      <c r="E418" s="52" t="str">
        <f>IF(D418&lt;0.5,"Beschäftigungsgrad muss &gt;50% sein","")</f>
        <v>Beschäftigungsgrad muss &gt;50% sein</v>
      </c>
    </row>
    <row r="419" spans="2:5" s="30" customFormat="1" outlineLevel="1" x14ac:dyDescent="0.2"/>
    <row r="420" spans="2:5" s="30" customFormat="1" outlineLevel="1" x14ac:dyDescent="0.2">
      <c r="B420" s="49" t="s">
        <v>66</v>
      </c>
    </row>
    <row r="421" spans="2:5" s="30" customFormat="1" outlineLevel="1" x14ac:dyDescent="0.2">
      <c r="B421" s="48" t="s">
        <v>27</v>
      </c>
      <c r="C421" s="43" t="s">
        <v>69</v>
      </c>
      <c r="D421" s="3"/>
    </row>
    <row r="422" spans="2:5" s="30" customFormat="1" outlineLevel="1" x14ac:dyDescent="0.2">
      <c r="B422" s="48" t="s">
        <v>121</v>
      </c>
      <c r="C422" s="43" t="s">
        <v>26</v>
      </c>
      <c r="D422" s="3"/>
      <c r="E422" s="30" t="s">
        <v>44</v>
      </c>
    </row>
    <row r="423" spans="2:5" s="30" customFormat="1" outlineLevel="1" x14ac:dyDescent="0.2"/>
    <row r="424" spans="2:5" s="30" customFormat="1" outlineLevel="1" x14ac:dyDescent="0.2">
      <c r="B424" s="49" t="s">
        <v>46</v>
      </c>
      <c r="E424" s="30" t="s">
        <v>22</v>
      </c>
    </row>
    <row r="425" spans="2:5" s="30" customFormat="1" ht="51" outlineLevel="1" x14ac:dyDescent="0.2">
      <c r="B425" s="40" t="s">
        <v>47</v>
      </c>
    </row>
    <row r="426" spans="2:5" s="30" customFormat="1" ht="25.5" outlineLevel="1" x14ac:dyDescent="0.2">
      <c r="B426" s="51" t="s">
        <v>106</v>
      </c>
      <c r="C426" s="43" t="s">
        <v>7</v>
      </c>
      <c r="D426" s="4"/>
    </row>
    <row r="427" spans="2:5" s="30" customFormat="1" outlineLevel="1" x14ac:dyDescent="0.2">
      <c r="B427" s="48" t="s">
        <v>107</v>
      </c>
      <c r="C427" s="43" t="s">
        <v>7</v>
      </c>
      <c r="D427" s="4"/>
    </row>
    <row r="428" spans="2:5" s="30" customFormat="1" outlineLevel="1" x14ac:dyDescent="0.2">
      <c r="B428" s="48" t="s">
        <v>108</v>
      </c>
      <c r="C428" s="43" t="s">
        <v>7</v>
      </c>
      <c r="D428" s="4"/>
    </row>
    <row r="429" spans="2:5" s="30" customFormat="1" outlineLevel="1" x14ac:dyDescent="0.2">
      <c r="B429" s="48" t="s">
        <v>109</v>
      </c>
      <c r="C429" s="43" t="s">
        <v>7</v>
      </c>
      <c r="D429" s="4"/>
    </row>
    <row r="430" spans="2:5" s="30" customFormat="1" outlineLevel="1" x14ac:dyDescent="0.2">
      <c r="D430" s="38">
        <f>SUM(D426:D429)</f>
        <v>0</v>
      </c>
      <c r="E430" s="52" t="str">
        <f>IF(D430&lt;&gt;1,"Summe muss 100% sein","")</f>
        <v>Summe muss 100% sein</v>
      </c>
    </row>
    <row r="431" spans="2:5" s="30" customFormat="1" outlineLevel="1" x14ac:dyDescent="0.2"/>
    <row r="432" spans="2:5" s="30" customFormat="1" ht="149.25" customHeight="1" outlineLevel="1" x14ac:dyDescent="0.2">
      <c r="B432" s="40" t="s">
        <v>95</v>
      </c>
    </row>
    <row r="433" spans="1:57" s="30" customFormat="1" outlineLevel="1" x14ac:dyDescent="0.2">
      <c r="B433" s="48" t="s">
        <v>59</v>
      </c>
      <c r="C433" s="44" t="s">
        <v>29</v>
      </c>
      <c r="D433" s="4" t="s">
        <v>3</v>
      </c>
      <c r="E433" s="52" t="str">
        <f>IF(D433&lt;&gt;"ja","Auswertungsbogen muss beiliegen","")</f>
        <v>Auswertungsbogen muss beiliegen</v>
      </c>
    </row>
    <row r="434" spans="1:57" s="30" customFormat="1" outlineLevel="1" x14ac:dyDescent="0.2"/>
    <row r="435" spans="1:57" s="30" customFormat="1" outlineLevel="1" x14ac:dyDescent="0.2">
      <c r="B435" s="49" t="s">
        <v>60</v>
      </c>
      <c r="C435" s="44" t="s">
        <v>0</v>
      </c>
      <c r="D435" s="3"/>
      <c r="E435" s="30" t="s">
        <v>28</v>
      </c>
    </row>
    <row r="436" spans="1:57" s="30" customFormat="1" outlineLevel="1" x14ac:dyDescent="0.2"/>
    <row r="437" spans="1:57" s="30" customFormat="1" outlineLevel="1" x14ac:dyDescent="0.2">
      <c r="B437" s="49" t="s">
        <v>61</v>
      </c>
      <c r="E437" s="30" t="s">
        <v>34</v>
      </c>
    </row>
    <row r="438" spans="1:57" s="30" customFormat="1" ht="25.5" outlineLevel="1" x14ac:dyDescent="0.2">
      <c r="B438" s="51" t="s">
        <v>146</v>
      </c>
      <c r="C438" s="44" t="s">
        <v>29</v>
      </c>
      <c r="D438" s="4"/>
      <c r="E438" s="52" t="str">
        <f>IF(D438&lt;&gt;"nein","Förderung ist nicht möglich","")</f>
        <v>Förderung ist nicht möglich</v>
      </c>
    </row>
    <row r="439" spans="1:57" s="30" customFormat="1" outlineLevel="1" x14ac:dyDescent="0.2">
      <c r="B439" s="48" t="s">
        <v>30</v>
      </c>
      <c r="C439" s="44" t="s">
        <v>0</v>
      </c>
      <c r="D439" s="3"/>
      <c r="E439" s="52"/>
    </row>
    <row r="440" spans="1:57" s="30" customFormat="1" outlineLevel="1" x14ac:dyDescent="0.2"/>
    <row r="441" spans="1:57" outlineLevel="1" x14ac:dyDescent="0.2">
      <c r="A441" s="30"/>
      <c r="B441" s="49" t="s">
        <v>181</v>
      </c>
      <c r="C441" s="30"/>
      <c r="D441" s="30"/>
      <c r="F441" s="30" t="s">
        <v>35</v>
      </c>
      <c r="G441" s="30"/>
      <c r="H441" s="30"/>
      <c r="I441" s="30"/>
    </row>
    <row r="442" spans="1:57" ht="25.5" outlineLevel="1" x14ac:dyDescent="0.2">
      <c r="A442" s="30"/>
      <c r="B442" s="73" t="s">
        <v>63</v>
      </c>
      <c r="C442" s="30"/>
      <c r="D442" s="30"/>
      <c r="E442" s="30"/>
      <c r="F442" s="30"/>
      <c r="G442" s="30"/>
      <c r="H442" s="30"/>
      <c r="I442" s="30"/>
    </row>
    <row r="443" spans="1:57" outlineLevel="1" x14ac:dyDescent="0.2">
      <c r="A443" s="30"/>
      <c r="B443" s="30" t="s">
        <v>187</v>
      </c>
      <c r="C443" s="44" t="s">
        <v>29</v>
      </c>
      <c r="D443" s="4" t="s">
        <v>3</v>
      </c>
      <c r="E443" s="52" t="str">
        <f>IF(D443&lt;&gt;"ja","Rechnungen müssen beiliegen - kein Beleg, keine Förderung!!","")</f>
        <v>Rechnungen müssen beiliegen - kein Beleg, keine Förderung!!</v>
      </c>
      <c r="F443" s="30"/>
      <c r="G443" s="30"/>
      <c r="H443" s="30"/>
      <c r="I443" s="30"/>
    </row>
    <row r="444" spans="1:57" outlineLevel="1" x14ac:dyDescent="0.2"/>
    <row r="445" spans="1:57" ht="25.5" outlineLevel="1" x14ac:dyDescent="0.2">
      <c r="B445" s="73" t="s">
        <v>168</v>
      </c>
      <c r="C445" s="30"/>
      <c r="D445" s="30"/>
    </row>
    <row r="446" spans="1:57" outlineLevel="1" x14ac:dyDescent="0.2">
      <c r="B446" s="30" t="s">
        <v>169</v>
      </c>
      <c r="C446" s="44" t="s">
        <v>29</v>
      </c>
      <c r="D446" s="4" t="s">
        <v>3</v>
      </c>
      <c r="E446" s="52" t="str">
        <f>IF(D446&lt;&gt;"ja","Beträge bitte (mit Leuchtstift) markieren","")</f>
        <v>Beträge bitte (mit Leuchtstift) markieren</v>
      </c>
      <c r="H446" s="83" t="s">
        <v>219</v>
      </c>
    </row>
    <row r="447" spans="1:57" outlineLevel="1" x14ac:dyDescent="0.2"/>
    <row r="448" spans="1:57" s="49" customFormat="1" ht="38.25" outlineLevel="1" x14ac:dyDescent="0.2">
      <c r="B448" s="42" t="s">
        <v>162</v>
      </c>
      <c r="C448" s="42" t="s">
        <v>167</v>
      </c>
      <c r="D448" s="42" t="s">
        <v>166</v>
      </c>
      <c r="E448" s="42" t="s">
        <v>163</v>
      </c>
      <c r="F448" s="42" t="s">
        <v>144</v>
      </c>
      <c r="G448" s="42" t="s">
        <v>32</v>
      </c>
      <c r="H448" s="42" t="s">
        <v>31</v>
      </c>
      <c r="I448" s="42" t="s">
        <v>33</v>
      </c>
      <c r="J448" s="76" t="s">
        <v>164</v>
      </c>
      <c r="K448" s="42" t="s">
        <v>243</v>
      </c>
      <c r="L448" s="42" t="s">
        <v>165</v>
      </c>
      <c r="M448" s="100" t="s">
        <v>226</v>
      </c>
      <c r="N448" s="101" t="s">
        <v>223</v>
      </c>
      <c r="AV448" s="2"/>
      <c r="AW448" s="2"/>
      <c r="AX448" s="2"/>
      <c r="AY448" s="2"/>
      <c r="AZ448" s="2"/>
      <c r="BA448" s="2"/>
      <c r="BB448" s="2"/>
      <c r="BC448" s="2"/>
      <c r="BD448" s="2"/>
      <c r="BE448" s="2"/>
    </row>
    <row r="449" spans="1:14" outlineLevel="1" x14ac:dyDescent="0.2">
      <c r="A449" s="30"/>
      <c r="B449" s="44" t="s">
        <v>0</v>
      </c>
      <c r="C449" s="44" t="s">
        <v>0</v>
      </c>
      <c r="D449" s="44" t="s">
        <v>0</v>
      </c>
      <c r="E449" s="44" t="s">
        <v>0</v>
      </c>
      <c r="F449" s="44" t="s">
        <v>144</v>
      </c>
      <c r="G449" s="44" t="s">
        <v>6</v>
      </c>
      <c r="H449" s="44" t="s">
        <v>6</v>
      </c>
      <c r="I449" s="44" t="s">
        <v>6</v>
      </c>
      <c r="J449" s="44" t="s">
        <v>6</v>
      </c>
      <c r="K449" s="44" t="s">
        <v>6</v>
      </c>
      <c r="L449" s="44" t="s">
        <v>6</v>
      </c>
      <c r="M449" s="94" t="s">
        <v>6</v>
      </c>
      <c r="N449" s="94" t="s">
        <v>0</v>
      </c>
    </row>
    <row r="450" spans="1:14" outlineLevel="2" x14ac:dyDescent="0.2">
      <c r="A450" s="30"/>
      <c r="B450" s="3"/>
      <c r="C450" s="16"/>
      <c r="D450" s="16"/>
      <c r="E450" s="16"/>
      <c r="F450" s="29"/>
      <c r="G450" s="3"/>
      <c r="H450" s="3"/>
      <c r="I450" s="3"/>
      <c r="J450" s="3"/>
      <c r="K450" s="3"/>
      <c r="L450" s="77">
        <f t="shared" ref="L450:L471" si="9">SUM(G450:K450)</f>
        <v>0</v>
      </c>
      <c r="M450" s="97"/>
      <c r="N450" s="98"/>
    </row>
    <row r="451" spans="1:14" outlineLevel="2" x14ac:dyDescent="0.2">
      <c r="A451" s="30"/>
      <c r="B451" s="3"/>
      <c r="C451" s="16"/>
      <c r="D451" s="16"/>
      <c r="E451" s="16"/>
      <c r="F451" s="29"/>
      <c r="G451" s="3"/>
      <c r="H451" s="3"/>
      <c r="I451" s="3"/>
      <c r="J451" s="3"/>
      <c r="K451" s="3"/>
      <c r="L451" s="77">
        <f t="shared" si="9"/>
        <v>0</v>
      </c>
      <c r="M451" s="97"/>
      <c r="N451" s="98"/>
    </row>
    <row r="452" spans="1:14" outlineLevel="2" x14ac:dyDescent="0.2">
      <c r="A452" s="30"/>
      <c r="B452" s="3"/>
      <c r="C452" s="16"/>
      <c r="D452" s="16"/>
      <c r="E452" s="16"/>
      <c r="F452" s="29"/>
      <c r="G452" s="3"/>
      <c r="H452" s="3"/>
      <c r="I452" s="3"/>
      <c r="J452" s="3"/>
      <c r="K452" s="3"/>
      <c r="L452" s="77">
        <f t="shared" si="9"/>
        <v>0</v>
      </c>
      <c r="M452" s="97"/>
      <c r="N452" s="98"/>
    </row>
    <row r="453" spans="1:14" outlineLevel="2" x14ac:dyDescent="0.2">
      <c r="A453" s="30"/>
      <c r="B453" s="3"/>
      <c r="C453" s="16"/>
      <c r="D453" s="16"/>
      <c r="E453" s="16"/>
      <c r="F453" s="29"/>
      <c r="G453" s="3"/>
      <c r="H453" s="3"/>
      <c r="I453" s="3"/>
      <c r="J453" s="3"/>
      <c r="K453" s="3"/>
      <c r="L453" s="77">
        <f t="shared" si="9"/>
        <v>0</v>
      </c>
      <c r="M453" s="97"/>
      <c r="N453" s="98"/>
    </row>
    <row r="454" spans="1:14" outlineLevel="2" x14ac:dyDescent="0.2">
      <c r="A454" s="30"/>
      <c r="B454" s="3"/>
      <c r="C454" s="16"/>
      <c r="D454" s="16"/>
      <c r="E454" s="16"/>
      <c r="F454" s="29"/>
      <c r="G454" s="3"/>
      <c r="H454" s="3"/>
      <c r="I454" s="3"/>
      <c r="J454" s="3"/>
      <c r="K454" s="3"/>
      <c r="L454" s="77">
        <f t="shared" si="9"/>
        <v>0</v>
      </c>
      <c r="M454" s="97"/>
      <c r="N454" s="98"/>
    </row>
    <row r="455" spans="1:14" outlineLevel="2" x14ac:dyDescent="0.2">
      <c r="A455" s="30"/>
      <c r="B455" s="3"/>
      <c r="C455" s="16"/>
      <c r="D455" s="16"/>
      <c r="E455" s="16"/>
      <c r="F455" s="29"/>
      <c r="G455" s="3"/>
      <c r="H455" s="3"/>
      <c r="I455" s="3"/>
      <c r="J455" s="3"/>
      <c r="K455" s="3"/>
      <c r="L455" s="77">
        <f t="shared" si="9"/>
        <v>0</v>
      </c>
      <c r="M455" s="97"/>
      <c r="N455" s="98"/>
    </row>
    <row r="456" spans="1:14" outlineLevel="2" x14ac:dyDescent="0.2">
      <c r="A456" s="30"/>
      <c r="B456" s="3"/>
      <c r="C456" s="16"/>
      <c r="D456" s="16"/>
      <c r="E456" s="16"/>
      <c r="F456" s="29"/>
      <c r="G456" s="3"/>
      <c r="H456" s="3"/>
      <c r="I456" s="3"/>
      <c r="J456" s="3"/>
      <c r="K456" s="3"/>
      <c r="L456" s="77">
        <f t="shared" si="9"/>
        <v>0</v>
      </c>
      <c r="M456" s="97"/>
      <c r="N456" s="98"/>
    </row>
    <row r="457" spans="1:14" outlineLevel="2" x14ac:dyDescent="0.2">
      <c r="A457" s="30"/>
      <c r="B457" s="3"/>
      <c r="C457" s="16"/>
      <c r="D457" s="16"/>
      <c r="E457" s="16"/>
      <c r="F457" s="29"/>
      <c r="G457" s="3"/>
      <c r="H457" s="3"/>
      <c r="I457" s="3"/>
      <c r="J457" s="3"/>
      <c r="K457" s="3"/>
      <c r="L457" s="77">
        <f t="shared" si="9"/>
        <v>0</v>
      </c>
      <c r="M457" s="97"/>
      <c r="N457" s="98"/>
    </row>
    <row r="458" spans="1:14" outlineLevel="2" x14ac:dyDescent="0.2">
      <c r="A458" s="30"/>
      <c r="B458" s="3"/>
      <c r="C458" s="16"/>
      <c r="D458" s="16"/>
      <c r="E458" s="16"/>
      <c r="F458" s="29"/>
      <c r="G458" s="3"/>
      <c r="H458" s="3"/>
      <c r="I458" s="3"/>
      <c r="J458" s="3"/>
      <c r="K458" s="3"/>
      <c r="L458" s="77">
        <f t="shared" si="9"/>
        <v>0</v>
      </c>
      <c r="M458" s="97"/>
      <c r="N458" s="98"/>
    </row>
    <row r="459" spans="1:14" outlineLevel="2" x14ac:dyDescent="0.2">
      <c r="A459" s="30"/>
      <c r="B459" s="3"/>
      <c r="C459" s="16"/>
      <c r="D459" s="16"/>
      <c r="E459" s="16"/>
      <c r="F459" s="29"/>
      <c r="G459" s="3"/>
      <c r="H459" s="3"/>
      <c r="I459" s="3"/>
      <c r="J459" s="3"/>
      <c r="K459" s="3"/>
      <c r="L459" s="77">
        <f t="shared" si="9"/>
        <v>0</v>
      </c>
      <c r="M459" s="97"/>
      <c r="N459" s="98"/>
    </row>
    <row r="460" spans="1:14" outlineLevel="2" x14ac:dyDescent="0.2">
      <c r="A460" s="30"/>
      <c r="B460" s="3"/>
      <c r="C460" s="16"/>
      <c r="D460" s="16"/>
      <c r="E460" s="16"/>
      <c r="F460" s="29"/>
      <c r="G460" s="3"/>
      <c r="H460" s="3"/>
      <c r="I460" s="3"/>
      <c r="J460" s="3"/>
      <c r="K460" s="3"/>
      <c r="L460" s="77">
        <f t="shared" si="9"/>
        <v>0</v>
      </c>
      <c r="M460" s="97"/>
      <c r="N460" s="98"/>
    </row>
    <row r="461" spans="1:14" outlineLevel="2" x14ac:dyDescent="0.2">
      <c r="A461" s="30"/>
      <c r="B461" s="3"/>
      <c r="C461" s="16"/>
      <c r="D461" s="16"/>
      <c r="E461" s="16"/>
      <c r="F461" s="29"/>
      <c r="G461" s="3"/>
      <c r="H461" s="3"/>
      <c r="I461" s="3"/>
      <c r="J461" s="3"/>
      <c r="K461" s="3"/>
      <c r="L461" s="77">
        <f t="shared" si="9"/>
        <v>0</v>
      </c>
      <c r="M461" s="97"/>
      <c r="N461" s="98"/>
    </row>
    <row r="462" spans="1:14" outlineLevel="2" x14ac:dyDescent="0.2">
      <c r="A462" s="30"/>
      <c r="B462" s="3"/>
      <c r="C462" s="16"/>
      <c r="D462" s="16"/>
      <c r="E462" s="16"/>
      <c r="F462" s="29"/>
      <c r="G462" s="3"/>
      <c r="H462" s="3"/>
      <c r="I462" s="3"/>
      <c r="J462" s="3"/>
      <c r="K462" s="3"/>
      <c r="L462" s="77">
        <f t="shared" si="9"/>
        <v>0</v>
      </c>
      <c r="M462" s="97"/>
      <c r="N462" s="98"/>
    </row>
    <row r="463" spans="1:14" outlineLevel="2" x14ac:dyDescent="0.2">
      <c r="A463" s="30"/>
      <c r="B463" s="3"/>
      <c r="C463" s="16"/>
      <c r="D463" s="16"/>
      <c r="E463" s="16"/>
      <c r="F463" s="29"/>
      <c r="G463" s="3"/>
      <c r="H463" s="3"/>
      <c r="I463" s="3"/>
      <c r="J463" s="3"/>
      <c r="K463" s="3"/>
      <c r="L463" s="77">
        <f t="shared" si="9"/>
        <v>0</v>
      </c>
      <c r="M463" s="97"/>
      <c r="N463" s="98"/>
    </row>
    <row r="464" spans="1:14" outlineLevel="2" x14ac:dyDescent="0.2">
      <c r="A464" s="30"/>
      <c r="B464" s="3"/>
      <c r="C464" s="16"/>
      <c r="D464" s="16"/>
      <c r="E464" s="16"/>
      <c r="F464" s="29"/>
      <c r="G464" s="3"/>
      <c r="H464" s="3"/>
      <c r="I464" s="3"/>
      <c r="J464" s="3"/>
      <c r="K464" s="3"/>
      <c r="L464" s="77">
        <f t="shared" si="9"/>
        <v>0</v>
      </c>
      <c r="M464" s="97"/>
      <c r="N464" s="98"/>
    </row>
    <row r="465" spans="1:14" outlineLevel="2" x14ac:dyDescent="0.2">
      <c r="A465" s="30"/>
      <c r="B465" s="3"/>
      <c r="C465" s="16"/>
      <c r="D465" s="16"/>
      <c r="E465" s="16"/>
      <c r="F465" s="29"/>
      <c r="G465" s="3"/>
      <c r="H465" s="3"/>
      <c r="I465" s="3"/>
      <c r="J465" s="3"/>
      <c r="K465" s="3"/>
      <c r="L465" s="77">
        <f t="shared" si="9"/>
        <v>0</v>
      </c>
      <c r="M465" s="97"/>
      <c r="N465" s="98"/>
    </row>
    <row r="466" spans="1:14" outlineLevel="2" x14ac:dyDescent="0.2">
      <c r="A466" s="30"/>
      <c r="B466" s="3"/>
      <c r="C466" s="16"/>
      <c r="D466" s="16"/>
      <c r="E466" s="16"/>
      <c r="F466" s="29"/>
      <c r="G466" s="3"/>
      <c r="H466" s="3"/>
      <c r="I466" s="3"/>
      <c r="J466" s="3"/>
      <c r="K466" s="3"/>
      <c r="L466" s="77">
        <f t="shared" si="9"/>
        <v>0</v>
      </c>
      <c r="M466" s="97"/>
      <c r="N466" s="98"/>
    </row>
    <row r="467" spans="1:14" outlineLevel="2" x14ac:dyDescent="0.2">
      <c r="A467" s="30"/>
      <c r="B467" s="3"/>
      <c r="C467" s="16"/>
      <c r="D467" s="16"/>
      <c r="E467" s="16"/>
      <c r="F467" s="29"/>
      <c r="G467" s="3"/>
      <c r="H467" s="3"/>
      <c r="I467" s="3"/>
      <c r="J467" s="3"/>
      <c r="K467" s="3"/>
      <c r="L467" s="77">
        <f t="shared" si="9"/>
        <v>0</v>
      </c>
      <c r="M467" s="97"/>
      <c r="N467" s="98"/>
    </row>
    <row r="468" spans="1:14" outlineLevel="2" x14ac:dyDescent="0.2">
      <c r="A468" s="30"/>
      <c r="B468" s="3"/>
      <c r="C468" s="16"/>
      <c r="D468" s="16"/>
      <c r="E468" s="16"/>
      <c r="F468" s="29"/>
      <c r="G468" s="3"/>
      <c r="H468" s="3"/>
      <c r="I468" s="3"/>
      <c r="J468" s="3"/>
      <c r="K468" s="3"/>
      <c r="L468" s="77">
        <f t="shared" si="9"/>
        <v>0</v>
      </c>
      <c r="M468" s="97"/>
      <c r="N468" s="98"/>
    </row>
    <row r="469" spans="1:14" outlineLevel="2" x14ac:dyDescent="0.2">
      <c r="A469" s="30"/>
      <c r="B469" s="3"/>
      <c r="C469" s="16"/>
      <c r="D469" s="16"/>
      <c r="E469" s="16"/>
      <c r="F469" s="29"/>
      <c r="G469" s="3"/>
      <c r="H469" s="3"/>
      <c r="I469" s="3"/>
      <c r="J469" s="3"/>
      <c r="K469" s="3"/>
      <c r="L469" s="77">
        <f t="shared" si="9"/>
        <v>0</v>
      </c>
      <c r="M469" s="97"/>
      <c r="N469" s="98"/>
    </row>
    <row r="470" spans="1:14" outlineLevel="2" x14ac:dyDescent="0.2">
      <c r="A470" s="30"/>
      <c r="B470" s="3"/>
      <c r="C470" s="16"/>
      <c r="D470" s="16"/>
      <c r="E470" s="16"/>
      <c r="F470" s="29"/>
      <c r="G470" s="3"/>
      <c r="H470" s="3"/>
      <c r="I470" s="3"/>
      <c r="J470" s="3"/>
      <c r="K470" s="3"/>
      <c r="L470" s="77">
        <f t="shared" si="9"/>
        <v>0</v>
      </c>
      <c r="M470" s="97"/>
      <c r="N470" s="98"/>
    </row>
    <row r="471" spans="1:14" outlineLevel="2" x14ac:dyDescent="0.2">
      <c r="A471" s="30"/>
      <c r="B471" s="3"/>
      <c r="C471" s="16"/>
      <c r="D471" s="16"/>
      <c r="E471" s="16"/>
      <c r="F471" s="29"/>
      <c r="G471" s="3"/>
      <c r="H471" s="3"/>
      <c r="I471" s="3"/>
      <c r="J471" s="3"/>
      <c r="K471" s="3"/>
      <c r="L471" s="77">
        <f t="shared" si="9"/>
        <v>0</v>
      </c>
      <c r="M471" s="97"/>
      <c r="N471" s="98"/>
    </row>
    <row r="472" spans="1:14" outlineLevel="2" x14ac:dyDescent="0.2">
      <c r="A472" s="30"/>
      <c r="B472" s="3"/>
      <c r="C472" s="16"/>
      <c r="D472" s="16"/>
      <c r="E472" s="16"/>
      <c r="F472" s="29"/>
      <c r="G472" s="3"/>
      <c r="H472" s="3"/>
      <c r="I472" s="3"/>
      <c r="J472" s="3"/>
      <c r="K472" s="3"/>
      <c r="L472" s="77">
        <f>SUM(G472:K472)</f>
        <v>0</v>
      </c>
      <c r="M472" s="97"/>
      <c r="N472" s="98"/>
    </row>
    <row r="473" spans="1:14" outlineLevel="2" x14ac:dyDescent="0.2">
      <c r="A473" s="30"/>
      <c r="B473" s="3"/>
      <c r="C473" s="16"/>
      <c r="D473" s="16"/>
      <c r="E473" s="16"/>
      <c r="F473" s="29"/>
      <c r="G473" s="3"/>
      <c r="H473" s="3"/>
      <c r="I473" s="3"/>
      <c r="J473" s="3"/>
      <c r="K473" s="3"/>
      <c r="L473" s="77">
        <f t="shared" ref="L473:L536" si="10">SUM(G473:K473)</f>
        <v>0</v>
      </c>
      <c r="M473" s="97"/>
      <c r="N473" s="98"/>
    </row>
    <row r="474" spans="1:14" outlineLevel="2" x14ac:dyDescent="0.2">
      <c r="A474" s="30"/>
      <c r="B474" s="3"/>
      <c r="C474" s="16"/>
      <c r="D474" s="16"/>
      <c r="E474" s="16"/>
      <c r="F474" s="29"/>
      <c r="G474" s="3"/>
      <c r="H474" s="3"/>
      <c r="I474" s="3"/>
      <c r="J474" s="3"/>
      <c r="K474" s="3"/>
      <c r="L474" s="77">
        <f t="shared" si="10"/>
        <v>0</v>
      </c>
      <c r="M474" s="97"/>
      <c r="N474" s="98"/>
    </row>
    <row r="475" spans="1:14" outlineLevel="2" x14ac:dyDescent="0.2">
      <c r="A475" s="30"/>
      <c r="B475" s="3"/>
      <c r="C475" s="16"/>
      <c r="D475" s="16"/>
      <c r="E475" s="16"/>
      <c r="F475" s="29"/>
      <c r="G475" s="3"/>
      <c r="H475" s="3"/>
      <c r="I475" s="3"/>
      <c r="J475" s="3"/>
      <c r="K475" s="3"/>
      <c r="L475" s="77">
        <f t="shared" si="10"/>
        <v>0</v>
      </c>
      <c r="M475" s="97"/>
      <c r="N475" s="98"/>
    </row>
    <row r="476" spans="1:14" outlineLevel="2" x14ac:dyDescent="0.2">
      <c r="A476" s="30"/>
      <c r="B476" s="3"/>
      <c r="C476" s="16"/>
      <c r="D476" s="16"/>
      <c r="E476" s="16"/>
      <c r="F476" s="29"/>
      <c r="G476" s="3"/>
      <c r="H476" s="3"/>
      <c r="I476" s="3"/>
      <c r="J476" s="3"/>
      <c r="K476" s="3"/>
      <c r="L476" s="77">
        <f t="shared" si="10"/>
        <v>0</v>
      </c>
      <c r="M476" s="97"/>
      <c r="N476" s="98"/>
    </row>
    <row r="477" spans="1:14" outlineLevel="2" x14ac:dyDescent="0.2">
      <c r="A477" s="30"/>
      <c r="B477" s="3"/>
      <c r="C477" s="16"/>
      <c r="D477" s="16"/>
      <c r="E477" s="16"/>
      <c r="F477" s="29"/>
      <c r="G477" s="3"/>
      <c r="H477" s="3"/>
      <c r="I477" s="3"/>
      <c r="J477" s="3"/>
      <c r="K477" s="3"/>
      <c r="L477" s="77">
        <f t="shared" si="10"/>
        <v>0</v>
      </c>
      <c r="M477" s="97"/>
      <c r="N477" s="98"/>
    </row>
    <row r="478" spans="1:14" outlineLevel="2" x14ac:dyDescent="0.2">
      <c r="A478" s="30"/>
      <c r="B478" s="3"/>
      <c r="C478" s="16"/>
      <c r="D478" s="16"/>
      <c r="E478" s="16"/>
      <c r="F478" s="29"/>
      <c r="G478" s="3"/>
      <c r="H478" s="3"/>
      <c r="I478" s="3"/>
      <c r="J478" s="3"/>
      <c r="K478" s="3"/>
      <c r="L478" s="77">
        <f t="shared" si="10"/>
        <v>0</v>
      </c>
      <c r="M478" s="97"/>
      <c r="N478" s="98"/>
    </row>
    <row r="479" spans="1:14" outlineLevel="2" x14ac:dyDescent="0.2">
      <c r="A479" s="30"/>
      <c r="B479" s="3"/>
      <c r="C479" s="16"/>
      <c r="D479" s="16"/>
      <c r="E479" s="16"/>
      <c r="F479" s="29"/>
      <c r="G479" s="3"/>
      <c r="H479" s="3"/>
      <c r="I479" s="3"/>
      <c r="J479" s="3"/>
      <c r="K479" s="3"/>
      <c r="L479" s="77">
        <f t="shared" si="10"/>
        <v>0</v>
      </c>
      <c r="M479" s="97"/>
      <c r="N479" s="98"/>
    </row>
    <row r="480" spans="1:14" outlineLevel="2" x14ac:dyDescent="0.2">
      <c r="A480" s="30"/>
      <c r="B480" s="3"/>
      <c r="C480" s="16"/>
      <c r="D480" s="16"/>
      <c r="E480" s="16"/>
      <c r="F480" s="29"/>
      <c r="G480" s="3"/>
      <c r="H480" s="3"/>
      <c r="I480" s="3"/>
      <c r="J480" s="3"/>
      <c r="K480" s="3"/>
      <c r="L480" s="77">
        <f t="shared" si="10"/>
        <v>0</v>
      </c>
      <c r="M480" s="97"/>
      <c r="N480" s="98"/>
    </row>
    <row r="481" spans="1:14" outlineLevel="2" x14ac:dyDescent="0.2">
      <c r="A481" s="30"/>
      <c r="B481" s="3"/>
      <c r="C481" s="16"/>
      <c r="D481" s="16"/>
      <c r="E481" s="16"/>
      <c r="F481" s="29"/>
      <c r="G481" s="3"/>
      <c r="H481" s="3"/>
      <c r="I481" s="3"/>
      <c r="J481" s="3"/>
      <c r="K481" s="3"/>
      <c r="L481" s="77">
        <f t="shared" si="10"/>
        <v>0</v>
      </c>
      <c r="M481" s="97"/>
      <c r="N481" s="98"/>
    </row>
    <row r="482" spans="1:14" outlineLevel="2" x14ac:dyDescent="0.2">
      <c r="A482" s="30"/>
      <c r="B482" s="3"/>
      <c r="C482" s="16"/>
      <c r="D482" s="16"/>
      <c r="E482" s="16"/>
      <c r="F482" s="29"/>
      <c r="G482" s="3"/>
      <c r="H482" s="3"/>
      <c r="I482" s="3"/>
      <c r="J482" s="3"/>
      <c r="K482" s="3"/>
      <c r="L482" s="77">
        <f t="shared" si="10"/>
        <v>0</v>
      </c>
      <c r="M482" s="97"/>
      <c r="N482" s="98"/>
    </row>
    <row r="483" spans="1:14" outlineLevel="2" x14ac:dyDescent="0.2">
      <c r="A483" s="30"/>
      <c r="B483" s="3"/>
      <c r="C483" s="16"/>
      <c r="D483" s="16"/>
      <c r="E483" s="16"/>
      <c r="F483" s="29"/>
      <c r="G483" s="3"/>
      <c r="H483" s="3"/>
      <c r="I483" s="3"/>
      <c r="J483" s="3"/>
      <c r="K483" s="3"/>
      <c r="L483" s="77">
        <f t="shared" si="10"/>
        <v>0</v>
      </c>
      <c r="M483" s="97"/>
      <c r="N483" s="98"/>
    </row>
    <row r="484" spans="1:14" outlineLevel="2" x14ac:dyDescent="0.2">
      <c r="A484" s="30"/>
      <c r="B484" s="3"/>
      <c r="C484" s="16"/>
      <c r="D484" s="16"/>
      <c r="E484" s="16"/>
      <c r="F484" s="29"/>
      <c r="G484" s="3"/>
      <c r="H484" s="3"/>
      <c r="I484" s="3"/>
      <c r="J484" s="3"/>
      <c r="K484" s="3"/>
      <c r="L484" s="77">
        <f t="shared" si="10"/>
        <v>0</v>
      </c>
      <c r="M484" s="97"/>
      <c r="N484" s="98"/>
    </row>
    <row r="485" spans="1:14" outlineLevel="2" x14ac:dyDescent="0.2">
      <c r="A485" s="30"/>
      <c r="B485" s="3"/>
      <c r="C485" s="16"/>
      <c r="D485" s="16"/>
      <c r="E485" s="16"/>
      <c r="F485" s="29"/>
      <c r="G485" s="3"/>
      <c r="H485" s="3"/>
      <c r="I485" s="3"/>
      <c r="J485" s="3"/>
      <c r="K485" s="3"/>
      <c r="L485" s="77">
        <f t="shared" si="10"/>
        <v>0</v>
      </c>
      <c r="M485" s="97"/>
      <c r="N485" s="98"/>
    </row>
    <row r="486" spans="1:14" outlineLevel="2" x14ac:dyDescent="0.2">
      <c r="A486" s="30"/>
      <c r="B486" s="3"/>
      <c r="C486" s="16"/>
      <c r="D486" s="16"/>
      <c r="E486" s="16"/>
      <c r="F486" s="29"/>
      <c r="G486" s="3"/>
      <c r="H486" s="3"/>
      <c r="I486" s="3"/>
      <c r="J486" s="3"/>
      <c r="K486" s="3"/>
      <c r="L486" s="77">
        <f t="shared" si="10"/>
        <v>0</v>
      </c>
      <c r="M486" s="97"/>
      <c r="N486" s="98"/>
    </row>
    <row r="487" spans="1:14" outlineLevel="2" x14ac:dyDescent="0.2">
      <c r="A487" s="30"/>
      <c r="B487" s="3"/>
      <c r="C487" s="16"/>
      <c r="D487" s="16"/>
      <c r="E487" s="16"/>
      <c r="F487" s="29"/>
      <c r="G487" s="3"/>
      <c r="H487" s="3"/>
      <c r="I487" s="3"/>
      <c r="J487" s="3"/>
      <c r="K487" s="3"/>
      <c r="L487" s="77">
        <f t="shared" si="10"/>
        <v>0</v>
      </c>
      <c r="M487" s="97"/>
      <c r="N487" s="98"/>
    </row>
    <row r="488" spans="1:14" outlineLevel="2" x14ac:dyDescent="0.2">
      <c r="A488" s="30"/>
      <c r="B488" s="3"/>
      <c r="C488" s="16"/>
      <c r="D488" s="16"/>
      <c r="E488" s="16"/>
      <c r="F488" s="29"/>
      <c r="G488" s="3"/>
      <c r="H488" s="3"/>
      <c r="I488" s="3"/>
      <c r="J488" s="3"/>
      <c r="K488" s="3"/>
      <c r="L488" s="77">
        <f t="shared" si="10"/>
        <v>0</v>
      </c>
      <c r="M488" s="97"/>
      <c r="N488" s="98"/>
    </row>
    <row r="489" spans="1:14" outlineLevel="2" x14ac:dyDescent="0.2">
      <c r="A489" s="30"/>
      <c r="B489" s="3"/>
      <c r="C489" s="16"/>
      <c r="D489" s="16"/>
      <c r="E489" s="16"/>
      <c r="F489" s="29"/>
      <c r="G489" s="3"/>
      <c r="H489" s="3"/>
      <c r="I489" s="3"/>
      <c r="J489" s="3"/>
      <c r="K489" s="3"/>
      <c r="L489" s="77">
        <f t="shared" si="10"/>
        <v>0</v>
      </c>
      <c r="M489" s="97"/>
      <c r="N489" s="98"/>
    </row>
    <row r="490" spans="1:14" outlineLevel="2" x14ac:dyDescent="0.2">
      <c r="A490" s="30"/>
      <c r="B490" s="3"/>
      <c r="C490" s="16"/>
      <c r="D490" s="16"/>
      <c r="E490" s="16"/>
      <c r="F490" s="29"/>
      <c r="G490" s="3"/>
      <c r="H490" s="3"/>
      <c r="I490" s="3"/>
      <c r="J490" s="3"/>
      <c r="K490" s="3"/>
      <c r="L490" s="77">
        <f t="shared" si="10"/>
        <v>0</v>
      </c>
      <c r="M490" s="97"/>
      <c r="N490" s="98"/>
    </row>
    <row r="491" spans="1:14" outlineLevel="2" x14ac:dyDescent="0.2">
      <c r="A491" s="30"/>
      <c r="B491" s="3"/>
      <c r="C491" s="16"/>
      <c r="D491" s="16"/>
      <c r="E491" s="16"/>
      <c r="F491" s="29"/>
      <c r="G491" s="3"/>
      <c r="H491" s="3"/>
      <c r="I491" s="3"/>
      <c r="J491" s="3"/>
      <c r="K491" s="3"/>
      <c r="L491" s="77">
        <f t="shared" si="10"/>
        <v>0</v>
      </c>
      <c r="M491" s="97"/>
      <c r="N491" s="98"/>
    </row>
    <row r="492" spans="1:14" outlineLevel="2" x14ac:dyDescent="0.2">
      <c r="A492" s="30"/>
      <c r="B492" s="3"/>
      <c r="C492" s="16"/>
      <c r="D492" s="16"/>
      <c r="E492" s="16"/>
      <c r="F492" s="29"/>
      <c r="G492" s="3"/>
      <c r="H492" s="3"/>
      <c r="I492" s="3"/>
      <c r="J492" s="3"/>
      <c r="K492" s="3"/>
      <c r="L492" s="77">
        <f t="shared" si="10"/>
        <v>0</v>
      </c>
      <c r="M492" s="97"/>
      <c r="N492" s="98"/>
    </row>
    <row r="493" spans="1:14" outlineLevel="2" x14ac:dyDescent="0.2">
      <c r="A493" s="30"/>
      <c r="B493" s="3"/>
      <c r="C493" s="16"/>
      <c r="D493" s="16"/>
      <c r="E493" s="16"/>
      <c r="F493" s="29"/>
      <c r="G493" s="3"/>
      <c r="H493" s="3"/>
      <c r="I493" s="3"/>
      <c r="J493" s="3"/>
      <c r="K493" s="3"/>
      <c r="L493" s="77">
        <f t="shared" si="10"/>
        <v>0</v>
      </c>
      <c r="M493" s="97"/>
      <c r="N493" s="98"/>
    </row>
    <row r="494" spans="1:14" outlineLevel="2" x14ac:dyDescent="0.2">
      <c r="A494" s="30"/>
      <c r="B494" s="3"/>
      <c r="C494" s="16"/>
      <c r="D494" s="16"/>
      <c r="E494" s="16"/>
      <c r="F494" s="29"/>
      <c r="G494" s="3"/>
      <c r="H494" s="3"/>
      <c r="I494" s="3"/>
      <c r="J494" s="3"/>
      <c r="K494" s="3"/>
      <c r="L494" s="77">
        <f t="shared" si="10"/>
        <v>0</v>
      </c>
      <c r="M494" s="97"/>
      <c r="N494" s="98"/>
    </row>
    <row r="495" spans="1:14" outlineLevel="2" x14ac:dyDescent="0.2">
      <c r="A495" s="30"/>
      <c r="B495" s="3"/>
      <c r="C495" s="16"/>
      <c r="D495" s="16"/>
      <c r="E495" s="16"/>
      <c r="F495" s="29"/>
      <c r="G495" s="3"/>
      <c r="H495" s="3"/>
      <c r="I495" s="3"/>
      <c r="J495" s="3"/>
      <c r="K495" s="3"/>
      <c r="L495" s="77">
        <f t="shared" si="10"/>
        <v>0</v>
      </c>
      <c r="M495" s="97"/>
      <c r="N495" s="98"/>
    </row>
    <row r="496" spans="1:14" outlineLevel="2" x14ac:dyDescent="0.2">
      <c r="A496" s="30"/>
      <c r="B496" s="3"/>
      <c r="C496" s="16"/>
      <c r="D496" s="16"/>
      <c r="E496" s="16"/>
      <c r="F496" s="29"/>
      <c r="G496" s="3"/>
      <c r="H496" s="3"/>
      <c r="I496" s="3"/>
      <c r="J496" s="3"/>
      <c r="K496" s="3"/>
      <c r="L496" s="77">
        <f t="shared" si="10"/>
        <v>0</v>
      </c>
      <c r="M496" s="97"/>
      <c r="N496" s="98"/>
    </row>
    <row r="497" spans="1:14" outlineLevel="2" x14ac:dyDescent="0.2">
      <c r="A497" s="30"/>
      <c r="B497" s="3"/>
      <c r="C497" s="16"/>
      <c r="D497" s="16"/>
      <c r="E497" s="16"/>
      <c r="F497" s="29"/>
      <c r="G497" s="3"/>
      <c r="H497" s="3"/>
      <c r="I497" s="3"/>
      <c r="J497" s="3"/>
      <c r="K497" s="3"/>
      <c r="L497" s="77">
        <f t="shared" si="10"/>
        <v>0</v>
      </c>
      <c r="M497" s="97"/>
      <c r="N497" s="98"/>
    </row>
    <row r="498" spans="1:14" outlineLevel="2" x14ac:dyDescent="0.2">
      <c r="A498" s="30"/>
      <c r="B498" s="3"/>
      <c r="C498" s="16"/>
      <c r="D498" s="16"/>
      <c r="E498" s="16"/>
      <c r="F498" s="29"/>
      <c r="G498" s="3"/>
      <c r="H498" s="3"/>
      <c r="I498" s="3"/>
      <c r="J498" s="3"/>
      <c r="K498" s="3"/>
      <c r="L498" s="77">
        <f t="shared" si="10"/>
        <v>0</v>
      </c>
      <c r="M498" s="97"/>
      <c r="N498" s="98"/>
    </row>
    <row r="499" spans="1:14" outlineLevel="2" x14ac:dyDescent="0.2">
      <c r="A499" s="30"/>
      <c r="B499" s="3"/>
      <c r="C499" s="16"/>
      <c r="D499" s="16"/>
      <c r="E499" s="16"/>
      <c r="F499" s="29"/>
      <c r="G499" s="3"/>
      <c r="H499" s="3"/>
      <c r="I499" s="3"/>
      <c r="J499" s="3"/>
      <c r="K499" s="3"/>
      <c r="L499" s="77">
        <f t="shared" si="10"/>
        <v>0</v>
      </c>
      <c r="M499" s="97"/>
      <c r="N499" s="98"/>
    </row>
    <row r="500" spans="1:14" outlineLevel="2" x14ac:dyDescent="0.2">
      <c r="A500" s="30"/>
      <c r="B500" s="3"/>
      <c r="C500" s="16"/>
      <c r="D500" s="16"/>
      <c r="E500" s="16"/>
      <c r="F500" s="29"/>
      <c r="G500" s="3"/>
      <c r="H500" s="3"/>
      <c r="I500" s="3"/>
      <c r="J500" s="3"/>
      <c r="K500" s="3"/>
      <c r="L500" s="77">
        <f t="shared" si="10"/>
        <v>0</v>
      </c>
      <c r="M500" s="97"/>
      <c r="N500" s="98"/>
    </row>
    <row r="501" spans="1:14" outlineLevel="2" x14ac:dyDescent="0.2">
      <c r="A501" s="30"/>
      <c r="B501" s="3"/>
      <c r="C501" s="16"/>
      <c r="D501" s="16"/>
      <c r="E501" s="16"/>
      <c r="F501" s="29"/>
      <c r="G501" s="3"/>
      <c r="H501" s="3"/>
      <c r="I501" s="3"/>
      <c r="J501" s="3"/>
      <c r="K501" s="3"/>
      <c r="L501" s="77">
        <f t="shared" si="10"/>
        <v>0</v>
      </c>
      <c r="M501" s="97"/>
      <c r="N501" s="98"/>
    </row>
    <row r="502" spans="1:14" outlineLevel="2" x14ac:dyDescent="0.2">
      <c r="A502" s="30"/>
      <c r="B502" s="3"/>
      <c r="C502" s="16"/>
      <c r="D502" s="16"/>
      <c r="E502" s="16"/>
      <c r="F502" s="29"/>
      <c r="G502" s="3"/>
      <c r="H502" s="3"/>
      <c r="I502" s="3"/>
      <c r="J502" s="3"/>
      <c r="K502" s="3"/>
      <c r="L502" s="77">
        <f t="shared" si="10"/>
        <v>0</v>
      </c>
      <c r="M502" s="97"/>
      <c r="N502" s="98"/>
    </row>
    <row r="503" spans="1:14" outlineLevel="2" x14ac:dyDescent="0.2">
      <c r="A503" s="30"/>
      <c r="B503" s="3"/>
      <c r="C503" s="16"/>
      <c r="D503" s="16"/>
      <c r="E503" s="16"/>
      <c r="F503" s="29"/>
      <c r="G503" s="3"/>
      <c r="H503" s="3"/>
      <c r="I503" s="3"/>
      <c r="J503" s="3"/>
      <c r="K503" s="3"/>
      <c r="L503" s="77">
        <f t="shared" si="10"/>
        <v>0</v>
      </c>
      <c r="M503" s="97"/>
      <c r="N503" s="98"/>
    </row>
    <row r="504" spans="1:14" outlineLevel="2" x14ac:dyDescent="0.2">
      <c r="A504" s="30"/>
      <c r="B504" s="3"/>
      <c r="C504" s="16"/>
      <c r="D504" s="16"/>
      <c r="E504" s="16"/>
      <c r="F504" s="29"/>
      <c r="G504" s="3"/>
      <c r="H504" s="3"/>
      <c r="I504" s="3"/>
      <c r="J504" s="3"/>
      <c r="K504" s="3"/>
      <c r="L504" s="77">
        <f t="shared" si="10"/>
        <v>0</v>
      </c>
      <c r="M504" s="97"/>
      <c r="N504" s="98"/>
    </row>
    <row r="505" spans="1:14" outlineLevel="2" x14ac:dyDescent="0.2">
      <c r="A505" s="30"/>
      <c r="B505" s="3"/>
      <c r="C505" s="16"/>
      <c r="D505" s="16"/>
      <c r="E505" s="16"/>
      <c r="F505" s="29"/>
      <c r="G505" s="3"/>
      <c r="H505" s="3"/>
      <c r="I505" s="3"/>
      <c r="J505" s="3"/>
      <c r="K505" s="3"/>
      <c r="L505" s="77">
        <f t="shared" si="10"/>
        <v>0</v>
      </c>
      <c r="M505" s="97"/>
      <c r="N505" s="98"/>
    </row>
    <row r="506" spans="1:14" outlineLevel="2" x14ac:dyDescent="0.2">
      <c r="A506" s="30"/>
      <c r="B506" s="3"/>
      <c r="C506" s="16"/>
      <c r="D506" s="16"/>
      <c r="E506" s="16"/>
      <c r="F506" s="29"/>
      <c r="G506" s="3"/>
      <c r="H506" s="3"/>
      <c r="I506" s="3"/>
      <c r="J506" s="3"/>
      <c r="K506" s="3"/>
      <c r="L506" s="77">
        <f t="shared" si="10"/>
        <v>0</v>
      </c>
      <c r="M506" s="97"/>
      <c r="N506" s="98"/>
    </row>
    <row r="507" spans="1:14" outlineLevel="2" x14ac:dyDescent="0.2">
      <c r="A507" s="30"/>
      <c r="B507" s="3"/>
      <c r="C507" s="16"/>
      <c r="D507" s="16"/>
      <c r="E507" s="16"/>
      <c r="F507" s="29"/>
      <c r="G507" s="3"/>
      <c r="H507" s="3"/>
      <c r="I507" s="3"/>
      <c r="J507" s="3"/>
      <c r="K507" s="3"/>
      <c r="L507" s="77">
        <f t="shared" si="10"/>
        <v>0</v>
      </c>
      <c r="M507" s="97"/>
      <c r="N507" s="98"/>
    </row>
    <row r="508" spans="1:14" outlineLevel="2" x14ac:dyDescent="0.2">
      <c r="A508" s="30"/>
      <c r="B508" s="3"/>
      <c r="C508" s="16"/>
      <c r="D508" s="16"/>
      <c r="E508" s="16"/>
      <c r="F508" s="29"/>
      <c r="G508" s="3"/>
      <c r="H508" s="3"/>
      <c r="I508" s="3"/>
      <c r="J508" s="3"/>
      <c r="K508" s="3"/>
      <c r="L508" s="77">
        <f t="shared" si="10"/>
        <v>0</v>
      </c>
      <c r="M508" s="97"/>
      <c r="N508" s="98"/>
    </row>
    <row r="509" spans="1:14" outlineLevel="2" x14ac:dyDescent="0.2">
      <c r="A509" s="30"/>
      <c r="B509" s="3"/>
      <c r="C509" s="16"/>
      <c r="D509" s="16"/>
      <c r="E509" s="16"/>
      <c r="F509" s="29"/>
      <c r="G509" s="3"/>
      <c r="H509" s="3"/>
      <c r="I509" s="3"/>
      <c r="J509" s="3"/>
      <c r="K509" s="3"/>
      <c r="L509" s="77">
        <f t="shared" si="10"/>
        <v>0</v>
      </c>
      <c r="M509" s="97"/>
      <c r="N509" s="98"/>
    </row>
    <row r="510" spans="1:14" outlineLevel="2" x14ac:dyDescent="0.2">
      <c r="A510" s="30"/>
      <c r="B510" s="3"/>
      <c r="C510" s="16"/>
      <c r="D510" s="16"/>
      <c r="E510" s="16"/>
      <c r="F510" s="29"/>
      <c r="G510" s="3"/>
      <c r="H510" s="3"/>
      <c r="I510" s="3"/>
      <c r="J510" s="3"/>
      <c r="K510" s="3"/>
      <c r="L510" s="77">
        <f t="shared" si="10"/>
        <v>0</v>
      </c>
      <c r="M510" s="97"/>
      <c r="N510" s="98"/>
    </row>
    <row r="511" spans="1:14" outlineLevel="2" x14ac:dyDescent="0.2">
      <c r="A511" s="30"/>
      <c r="B511" s="3"/>
      <c r="C511" s="16"/>
      <c r="D511" s="16"/>
      <c r="E511" s="16"/>
      <c r="F511" s="29"/>
      <c r="G511" s="3"/>
      <c r="H511" s="3"/>
      <c r="I511" s="3"/>
      <c r="J511" s="3"/>
      <c r="K511" s="3"/>
      <c r="L511" s="77">
        <f t="shared" si="10"/>
        <v>0</v>
      </c>
      <c r="M511" s="97"/>
      <c r="N511" s="98"/>
    </row>
    <row r="512" spans="1:14" outlineLevel="2" x14ac:dyDescent="0.2">
      <c r="A512" s="30"/>
      <c r="B512" s="3"/>
      <c r="C512" s="16"/>
      <c r="D512" s="16"/>
      <c r="E512" s="16"/>
      <c r="F512" s="29"/>
      <c r="G512" s="3"/>
      <c r="H512" s="3"/>
      <c r="I512" s="3"/>
      <c r="J512" s="3"/>
      <c r="K512" s="3"/>
      <c r="L512" s="77">
        <f t="shared" si="10"/>
        <v>0</v>
      </c>
      <c r="M512" s="97"/>
      <c r="N512" s="98"/>
    </row>
    <row r="513" spans="1:14" outlineLevel="2" x14ac:dyDescent="0.2">
      <c r="A513" s="30"/>
      <c r="B513" s="3"/>
      <c r="C513" s="16"/>
      <c r="D513" s="16"/>
      <c r="E513" s="16"/>
      <c r="F513" s="29"/>
      <c r="G513" s="3"/>
      <c r="H513" s="3"/>
      <c r="I513" s="3"/>
      <c r="J513" s="3"/>
      <c r="K513" s="3"/>
      <c r="L513" s="77">
        <f t="shared" si="10"/>
        <v>0</v>
      </c>
      <c r="M513" s="97"/>
      <c r="N513" s="98"/>
    </row>
    <row r="514" spans="1:14" outlineLevel="2" x14ac:dyDescent="0.2">
      <c r="A514" s="30"/>
      <c r="B514" s="3"/>
      <c r="C514" s="16"/>
      <c r="D514" s="16"/>
      <c r="E514" s="16"/>
      <c r="F514" s="29"/>
      <c r="G514" s="3"/>
      <c r="H514" s="3"/>
      <c r="I514" s="3"/>
      <c r="J514" s="3"/>
      <c r="K514" s="3"/>
      <c r="L514" s="77">
        <f t="shared" si="10"/>
        <v>0</v>
      </c>
      <c r="M514" s="97"/>
      <c r="N514" s="98"/>
    </row>
    <row r="515" spans="1:14" outlineLevel="2" x14ac:dyDescent="0.2">
      <c r="A515" s="30"/>
      <c r="B515" s="3"/>
      <c r="C515" s="16"/>
      <c r="D515" s="16"/>
      <c r="E515" s="16"/>
      <c r="F515" s="29"/>
      <c r="G515" s="3"/>
      <c r="H515" s="3"/>
      <c r="I515" s="3"/>
      <c r="J515" s="3"/>
      <c r="K515" s="3"/>
      <c r="L515" s="77">
        <f t="shared" si="10"/>
        <v>0</v>
      </c>
      <c r="M515" s="97"/>
      <c r="N515" s="98"/>
    </row>
    <row r="516" spans="1:14" outlineLevel="2" x14ac:dyDescent="0.2">
      <c r="A516" s="30"/>
      <c r="B516" s="3"/>
      <c r="C516" s="16"/>
      <c r="D516" s="16"/>
      <c r="E516" s="16"/>
      <c r="F516" s="29"/>
      <c r="G516" s="3"/>
      <c r="H516" s="3"/>
      <c r="I516" s="3"/>
      <c r="J516" s="3"/>
      <c r="K516" s="3"/>
      <c r="L516" s="77">
        <f t="shared" si="10"/>
        <v>0</v>
      </c>
      <c r="M516" s="97"/>
      <c r="N516" s="98"/>
    </row>
    <row r="517" spans="1:14" outlineLevel="2" x14ac:dyDescent="0.2">
      <c r="A517" s="30"/>
      <c r="B517" s="3"/>
      <c r="C517" s="16"/>
      <c r="D517" s="16"/>
      <c r="E517" s="16"/>
      <c r="F517" s="29"/>
      <c r="G517" s="3"/>
      <c r="H517" s="3"/>
      <c r="I517" s="3"/>
      <c r="J517" s="3"/>
      <c r="K517" s="3"/>
      <c r="L517" s="77">
        <f t="shared" si="10"/>
        <v>0</v>
      </c>
      <c r="M517" s="97"/>
      <c r="N517" s="98"/>
    </row>
    <row r="518" spans="1:14" outlineLevel="2" x14ac:dyDescent="0.2">
      <c r="A518" s="30"/>
      <c r="B518" s="3"/>
      <c r="C518" s="16"/>
      <c r="D518" s="16"/>
      <c r="E518" s="16"/>
      <c r="F518" s="29"/>
      <c r="G518" s="3"/>
      <c r="H518" s="3"/>
      <c r="I518" s="3"/>
      <c r="J518" s="3"/>
      <c r="K518" s="3"/>
      <c r="L518" s="77">
        <f t="shared" si="10"/>
        <v>0</v>
      </c>
      <c r="M518" s="97"/>
      <c r="N518" s="98"/>
    </row>
    <row r="519" spans="1:14" outlineLevel="2" x14ac:dyDescent="0.2">
      <c r="A519" s="30"/>
      <c r="B519" s="3"/>
      <c r="C519" s="16"/>
      <c r="D519" s="16"/>
      <c r="E519" s="16"/>
      <c r="F519" s="29"/>
      <c r="G519" s="3"/>
      <c r="H519" s="3"/>
      <c r="I519" s="3"/>
      <c r="J519" s="3"/>
      <c r="K519" s="3"/>
      <c r="L519" s="77">
        <f t="shared" si="10"/>
        <v>0</v>
      </c>
      <c r="M519" s="97"/>
      <c r="N519" s="98"/>
    </row>
    <row r="520" spans="1:14" outlineLevel="2" x14ac:dyDescent="0.2">
      <c r="A520" s="30"/>
      <c r="B520" s="3"/>
      <c r="C520" s="16"/>
      <c r="D520" s="16"/>
      <c r="E520" s="16"/>
      <c r="F520" s="29"/>
      <c r="G520" s="3"/>
      <c r="H520" s="3"/>
      <c r="I520" s="3"/>
      <c r="J520" s="3"/>
      <c r="K520" s="3"/>
      <c r="L520" s="77">
        <f t="shared" si="10"/>
        <v>0</v>
      </c>
      <c r="M520" s="97"/>
      <c r="N520" s="98"/>
    </row>
    <row r="521" spans="1:14" outlineLevel="2" x14ac:dyDescent="0.2">
      <c r="A521" s="30"/>
      <c r="B521" s="3"/>
      <c r="C521" s="16"/>
      <c r="D521" s="16"/>
      <c r="E521" s="16"/>
      <c r="F521" s="29"/>
      <c r="G521" s="3"/>
      <c r="H521" s="3"/>
      <c r="I521" s="3"/>
      <c r="J521" s="3"/>
      <c r="K521" s="3"/>
      <c r="L521" s="77">
        <f t="shared" si="10"/>
        <v>0</v>
      </c>
      <c r="M521" s="97"/>
      <c r="N521" s="98"/>
    </row>
    <row r="522" spans="1:14" outlineLevel="2" x14ac:dyDescent="0.2">
      <c r="A522" s="30"/>
      <c r="B522" s="3"/>
      <c r="C522" s="16"/>
      <c r="D522" s="16"/>
      <c r="E522" s="16"/>
      <c r="F522" s="29"/>
      <c r="G522" s="3"/>
      <c r="H522" s="3"/>
      <c r="I522" s="3"/>
      <c r="J522" s="3"/>
      <c r="K522" s="3"/>
      <c r="L522" s="77">
        <f t="shared" si="10"/>
        <v>0</v>
      </c>
      <c r="M522" s="97"/>
      <c r="N522" s="98"/>
    </row>
    <row r="523" spans="1:14" outlineLevel="2" x14ac:dyDescent="0.2">
      <c r="A523" s="30"/>
      <c r="B523" s="3"/>
      <c r="C523" s="16"/>
      <c r="D523" s="16"/>
      <c r="E523" s="16"/>
      <c r="F523" s="29"/>
      <c r="G523" s="3"/>
      <c r="H523" s="3"/>
      <c r="I523" s="3"/>
      <c r="J523" s="3"/>
      <c r="K523" s="3"/>
      <c r="L523" s="77">
        <f t="shared" si="10"/>
        <v>0</v>
      </c>
      <c r="M523" s="97"/>
      <c r="N523" s="98"/>
    </row>
    <row r="524" spans="1:14" outlineLevel="2" x14ac:dyDescent="0.2">
      <c r="A524" s="30"/>
      <c r="B524" s="3"/>
      <c r="C524" s="16"/>
      <c r="D524" s="16"/>
      <c r="E524" s="16"/>
      <c r="F524" s="29"/>
      <c r="G524" s="3"/>
      <c r="H524" s="3"/>
      <c r="I524" s="3"/>
      <c r="J524" s="3"/>
      <c r="K524" s="3"/>
      <c r="L524" s="77">
        <f t="shared" si="10"/>
        <v>0</v>
      </c>
      <c r="M524" s="97"/>
      <c r="N524" s="98"/>
    </row>
    <row r="525" spans="1:14" outlineLevel="2" x14ac:dyDescent="0.2">
      <c r="A525" s="30"/>
      <c r="B525" s="3"/>
      <c r="C525" s="16"/>
      <c r="D525" s="16"/>
      <c r="E525" s="16"/>
      <c r="F525" s="29"/>
      <c r="G525" s="3"/>
      <c r="H525" s="3"/>
      <c r="I525" s="3"/>
      <c r="J525" s="3"/>
      <c r="K525" s="3"/>
      <c r="L525" s="77">
        <f t="shared" si="10"/>
        <v>0</v>
      </c>
      <c r="M525" s="97"/>
      <c r="N525" s="98"/>
    </row>
    <row r="526" spans="1:14" outlineLevel="2" x14ac:dyDescent="0.2">
      <c r="A526" s="30"/>
      <c r="B526" s="3"/>
      <c r="C526" s="16"/>
      <c r="D526" s="16"/>
      <c r="E526" s="16"/>
      <c r="F526" s="29"/>
      <c r="G526" s="3"/>
      <c r="H526" s="3"/>
      <c r="I526" s="3"/>
      <c r="J526" s="3"/>
      <c r="K526" s="3"/>
      <c r="L526" s="77">
        <f t="shared" si="10"/>
        <v>0</v>
      </c>
      <c r="M526" s="97"/>
      <c r="N526" s="98"/>
    </row>
    <row r="527" spans="1:14" outlineLevel="2" x14ac:dyDescent="0.2">
      <c r="A527" s="30"/>
      <c r="B527" s="3"/>
      <c r="C527" s="16"/>
      <c r="D527" s="16"/>
      <c r="E527" s="16"/>
      <c r="F527" s="29"/>
      <c r="G527" s="3"/>
      <c r="H527" s="3"/>
      <c r="I527" s="3"/>
      <c r="J527" s="3"/>
      <c r="K527" s="3"/>
      <c r="L527" s="77">
        <f t="shared" si="10"/>
        <v>0</v>
      </c>
      <c r="M527" s="97"/>
      <c r="N527" s="98"/>
    </row>
    <row r="528" spans="1:14" outlineLevel="2" x14ac:dyDescent="0.2">
      <c r="A528" s="30"/>
      <c r="B528" s="3"/>
      <c r="C528" s="16"/>
      <c r="D528" s="16"/>
      <c r="E528" s="16"/>
      <c r="F528" s="29"/>
      <c r="G528" s="3"/>
      <c r="H528" s="3"/>
      <c r="I528" s="3"/>
      <c r="J528" s="3"/>
      <c r="K528" s="3"/>
      <c r="L528" s="77">
        <f t="shared" si="10"/>
        <v>0</v>
      </c>
      <c r="M528" s="97"/>
      <c r="N528" s="98"/>
    </row>
    <row r="529" spans="1:14" outlineLevel="2" x14ac:dyDescent="0.2">
      <c r="A529" s="30"/>
      <c r="B529" s="3"/>
      <c r="C529" s="16"/>
      <c r="D529" s="16"/>
      <c r="E529" s="16"/>
      <c r="F529" s="29"/>
      <c r="G529" s="3"/>
      <c r="H529" s="3"/>
      <c r="I529" s="3"/>
      <c r="J529" s="3"/>
      <c r="K529" s="3"/>
      <c r="L529" s="77">
        <f t="shared" si="10"/>
        <v>0</v>
      </c>
      <c r="M529" s="97"/>
      <c r="N529" s="98"/>
    </row>
    <row r="530" spans="1:14" outlineLevel="2" x14ac:dyDescent="0.2">
      <c r="A530" s="30"/>
      <c r="B530" s="3"/>
      <c r="C530" s="16"/>
      <c r="D530" s="16"/>
      <c r="E530" s="16"/>
      <c r="F530" s="29"/>
      <c r="G530" s="3"/>
      <c r="H530" s="3"/>
      <c r="I530" s="3"/>
      <c r="J530" s="3"/>
      <c r="K530" s="3"/>
      <c r="L530" s="77">
        <f t="shared" si="10"/>
        <v>0</v>
      </c>
      <c r="M530" s="97"/>
      <c r="N530" s="98"/>
    </row>
    <row r="531" spans="1:14" outlineLevel="2" x14ac:dyDescent="0.2">
      <c r="A531" s="30"/>
      <c r="B531" s="3"/>
      <c r="C531" s="16"/>
      <c r="D531" s="16"/>
      <c r="E531" s="16"/>
      <c r="F531" s="29"/>
      <c r="G531" s="3"/>
      <c r="H531" s="3"/>
      <c r="I531" s="3"/>
      <c r="J531" s="3"/>
      <c r="K531" s="3"/>
      <c r="L531" s="77">
        <f t="shared" si="10"/>
        <v>0</v>
      </c>
      <c r="M531" s="97"/>
      <c r="N531" s="98"/>
    </row>
    <row r="532" spans="1:14" outlineLevel="2" x14ac:dyDescent="0.2">
      <c r="A532" s="30"/>
      <c r="B532" s="3"/>
      <c r="C532" s="16"/>
      <c r="D532" s="16"/>
      <c r="E532" s="16"/>
      <c r="F532" s="29"/>
      <c r="G532" s="3"/>
      <c r="H532" s="3"/>
      <c r="I532" s="3"/>
      <c r="J532" s="3"/>
      <c r="K532" s="3"/>
      <c r="L532" s="77">
        <f t="shared" si="10"/>
        <v>0</v>
      </c>
      <c r="M532" s="97"/>
      <c r="N532" s="98"/>
    </row>
    <row r="533" spans="1:14" outlineLevel="2" x14ac:dyDescent="0.2">
      <c r="A533" s="30"/>
      <c r="B533" s="3"/>
      <c r="C533" s="16"/>
      <c r="D533" s="16"/>
      <c r="E533" s="16"/>
      <c r="F533" s="29"/>
      <c r="G533" s="3"/>
      <c r="H533" s="3"/>
      <c r="I533" s="3"/>
      <c r="J533" s="3"/>
      <c r="K533" s="3"/>
      <c r="L533" s="77">
        <f t="shared" si="10"/>
        <v>0</v>
      </c>
      <c r="M533" s="97"/>
      <c r="N533" s="98"/>
    </row>
    <row r="534" spans="1:14" outlineLevel="2" x14ac:dyDescent="0.2">
      <c r="A534" s="30"/>
      <c r="B534" s="3"/>
      <c r="C534" s="16"/>
      <c r="D534" s="16"/>
      <c r="E534" s="16"/>
      <c r="F534" s="29"/>
      <c r="G534" s="3"/>
      <c r="H534" s="3"/>
      <c r="I534" s="3"/>
      <c r="J534" s="3"/>
      <c r="K534" s="3"/>
      <c r="L534" s="77">
        <f t="shared" si="10"/>
        <v>0</v>
      </c>
      <c r="M534" s="97"/>
      <c r="N534" s="98"/>
    </row>
    <row r="535" spans="1:14" outlineLevel="2" x14ac:dyDescent="0.2">
      <c r="A535" s="30"/>
      <c r="B535" s="3"/>
      <c r="C535" s="16"/>
      <c r="D535" s="16"/>
      <c r="E535" s="16"/>
      <c r="F535" s="29"/>
      <c r="G535" s="3"/>
      <c r="H535" s="3"/>
      <c r="I535" s="3"/>
      <c r="J535" s="3"/>
      <c r="K535" s="3"/>
      <c r="L535" s="77">
        <f t="shared" si="10"/>
        <v>0</v>
      </c>
      <c r="M535" s="97"/>
      <c r="N535" s="98"/>
    </row>
    <row r="536" spans="1:14" outlineLevel="2" x14ac:dyDescent="0.2">
      <c r="A536" s="30"/>
      <c r="B536" s="3"/>
      <c r="C536" s="16"/>
      <c r="D536" s="16"/>
      <c r="E536" s="16"/>
      <c r="F536" s="29"/>
      <c r="G536" s="3"/>
      <c r="H536" s="3"/>
      <c r="I536" s="3"/>
      <c r="J536" s="3"/>
      <c r="K536" s="3"/>
      <c r="L536" s="77">
        <f t="shared" si="10"/>
        <v>0</v>
      </c>
      <c r="M536" s="97"/>
      <c r="N536" s="98"/>
    </row>
    <row r="537" spans="1:14" outlineLevel="2" x14ac:dyDescent="0.2">
      <c r="A537" s="30"/>
      <c r="B537" s="3"/>
      <c r="C537" s="16"/>
      <c r="D537" s="16"/>
      <c r="E537" s="16"/>
      <c r="F537" s="29"/>
      <c r="G537" s="3"/>
      <c r="H537" s="3"/>
      <c r="I537" s="3"/>
      <c r="J537" s="3"/>
      <c r="K537" s="3"/>
      <c r="L537" s="77">
        <f t="shared" ref="L537:L544" si="11">SUM(G537:K537)</f>
        <v>0</v>
      </c>
      <c r="M537" s="97"/>
      <c r="N537" s="98"/>
    </row>
    <row r="538" spans="1:14" outlineLevel="2" x14ac:dyDescent="0.2">
      <c r="A538" s="30"/>
      <c r="B538" s="3"/>
      <c r="C538" s="16"/>
      <c r="D538" s="16"/>
      <c r="E538" s="16"/>
      <c r="F538" s="29"/>
      <c r="G538" s="3"/>
      <c r="H538" s="3"/>
      <c r="I538" s="3"/>
      <c r="J538" s="3"/>
      <c r="K538" s="3"/>
      <c r="L538" s="77">
        <f t="shared" si="11"/>
        <v>0</v>
      </c>
      <c r="M538" s="97"/>
      <c r="N538" s="98"/>
    </row>
    <row r="539" spans="1:14" outlineLevel="2" x14ac:dyDescent="0.2">
      <c r="A539" s="30"/>
      <c r="B539" s="3"/>
      <c r="C539" s="16"/>
      <c r="D539" s="16"/>
      <c r="E539" s="16"/>
      <c r="F539" s="29"/>
      <c r="G539" s="3"/>
      <c r="H539" s="3"/>
      <c r="I539" s="3"/>
      <c r="J539" s="3"/>
      <c r="K539" s="3"/>
      <c r="L539" s="77">
        <f t="shared" si="11"/>
        <v>0</v>
      </c>
      <c r="M539" s="97"/>
      <c r="N539" s="98"/>
    </row>
    <row r="540" spans="1:14" outlineLevel="2" x14ac:dyDescent="0.2">
      <c r="A540" s="30"/>
      <c r="B540" s="3"/>
      <c r="C540" s="16"/>
      <c r="D540" s="16"/>
      <c r="E540" s="16"/>
      <c r="F540" s="29"/>
      <c r="G540" s="3"/>
      <c r="H540" s="3"/>
      <c r="I540" s="3"/>
      <c r="J540" s="3"/>
      <c r="K540" s="3"/>
      <c r="L540" s="77">
        <f t="shared" si="11"/>
        <v>0</v>
      </c>
      <c r="M540" s="97"/>
      <c r="N540" s="98"/>
    </row>
    <row r="541" spans="1:14" outlineLevel="2" x14ac:dyDescent="0.2">
      <c r="A541" s="30"/>
      <c r="B541" s="3"/>
      <c r="C541" s="16"/>
      <c r="D541" s="16"/>
      <c r="E541" s="16"/>
      <c r="F541" s="29"/>
      <c r="G541" s="3"/>
      <c r="H541" s="3"/>
      <c r="I541" s="3"/>
      <c r="J541" s="3"/>
      <c r="K541" s="3"/>
      <c r="L541" s="77">
        <f t="shared" si="11"/>
        <v>0</v>
      </c>
      <c r="M541" s="97"/>
      <c r="N541" s="98"/>
    </row>
    <row r="542" spans="1:14" outlineLevel="2" x14ac:dyDescent="0.2">
      <c r="A542" s="30"/>
      <c r="B542" s="3"/>
      <c r="C542" s="16"/>
      <c r="D542" s="16"/>
      <c r="E542" s="16"/>
      <c r="F542" s="29"/>
      <c r="G542" s="3"/>
      <c r="H542" s="3"/>
      <c r="I542" s="3"/>
      <c r="J542" s="3"/>
      <c r="K542" s="3"/>
      <c r="L542" s="77">
        <f t="shared" si="11"/>
        <v>0</v>
      </c>
      <c r="M542" s="97"/>
      <c r="N542" s="98"/>
    </row>
    <row r="543" spans="1:14" outlineLevel="2" x14ac:dyDescent="0.2">
      <c r="A543" s="30"/>
      <c r="B543" s="3"/>
      <c r="C543" s="16"/>
      <c r="D543" s="16"/>
      <c r="E543" s="16"/>
      <c r="F543" s="29"/>
      <c r="G543" s="3"/>
      <c r="H543" s="3"/>
      <c r="I543" s="3"/>
      <c r="J543" s="3"/>
      <c r="K543" s="3"/>
      <c r="L543" s="77">
        <f t="shared" si="11"/>
        <v>0</v>
      </c>
      <c r="M543" s="97"/>
      <c r="N543" s="98"/>
    </row>
    <row r="544" spans="1:14" outlineLevel="2" x14ac:dyDescent="0.2">
      <c r="A544" s="30"/>
      <c r="B544" s="3"/>
      <c r="C544" s="16"/>
      <c r="D544" s="16"/>
      <c r="E544" s="16"/>
      <c r="F544" s="29"/>
      <c r="G544" s="3"/>
      <c r="H544" s="3"/>
      <c r="I544" s="3"/>
      <c r="J544" s="3"/>
      <c r="K544" s="3"/>
      <c r="L544" s="77">
        <f t="shared" si="11"/>
        <v>0</v>
      </c>
      <c r="M544" s="97"/>
      <c r="N544" s="98"/>
    </row>
    <row r="545" spans="1:57" outlineLevel="1" x14ac:dyDescent="0.2">
      <c r="A545" s="30"/>
      <c r="B545" s="30" t="s">
        <v>68</v>
      </c>
      <c r="C545" s="30"/>
      <c r="E545" s="52"/>
      <c r="F545" s="30"/>
      <c r="G545" s="30"/>
      <c r="H545" s="30"/>
      <c r="I545" s="30"/>
      <c r="L545" s="47">
        <f>SUM(L450:L544)</f>
        <v>0</v>
      </c>
      <c r="M545" s="96">
        <f>SUM(M450:M544)</f>
        <v>0</v>
      </c>
      <c r="N545" s="98"/>
    </row>
    <row r="546" spans="1:57" s="30" customFormat="1" x14ac:dyDescent="0.2">
      <c r="AV546" s="2"/>
      <c r="AW546" s="2"/>
      <c r="AX546" s="2"/>
      <c r="AY546" s="2"/>
      <c r="AZ546" s="2"/>
      <c r="BA546" s="2"/>
      <c r="BB546" s="2"/>
      <c r="BC546" s="2"/>
      <c r="BD546" s="2"/>
      <c r="BE546" s="2"/>
    </row>
    <row r="547" spans="1:57" s="30" customFormat="1" x14ac:dyDescent="0.2">
      <c r="A547" s="35" t="s">
        <v>37</v>
      </c>
      <c r="B547" s="35"/>
      <c r="C547" s="35"/>
      <c r="D547" s="35"/>
      <c r="E547" s="35"/>
      <c r="F547" s="35"/>
      <c r="G547" s="35"/>
      <c r="H547" s="35"/>
      <c r="I547" s="35"/>
      <c r="AV547" s="2"/>
      <c r="AW547" s="2"/>
      <c r="AX547" s="2"/>
      <c r="AY547" s="2"/>
      <c r="AZ547" s="2"/>
      <c r="BA547" s="2"/>
      <c r="BB547" s="2"/>
      <c r="BC547" s="2"/>
      <c r="BD547" s="2"/>
      <c r="BE547" s="2"/>
    </row>
    <row r="548" spans="1:57" s="30" customFormat="1" outlineLevel="1" x14ac:dyDescent="0.2">
      <c r="B548" s="48" t="s">
        <v>39</v>
      </c>
      <c r="C548" s="44" t="s">
        <v>24</v>
      </c>
      <c r="D548" s="3"/>
      <c r="AV548" s="2"/>
      <c r="AW548" s="2"/>
      <c r="AX548" s="2"/>
      <c r="AY548" s="2"/>
      <c r="AZ548" s="2"/>
      <c r="BA548" s="2"/>
      <c r="BB548" s="2"/>
      <c r="BC548" s="2"/>
      <c r="BD548" s="2"/>
      <c r="BE548" s="2"/>
    </row>
    <row r="549" spans="1:57" s="30" customFormat="1" outlineLevel="1" x14ac:dyDescent="0.2">
      <c r="AV549" s="2"/>
      <c r="AW549" s="2"/>
      <c r="AX549" s="2"/>
      <c r="AY549" s="2"/>
      <c r="AZ549" s="2"/>
      <c r="BA549" s="2"/>
      <c r="BB549" s="2"/>
      <c r="BC549" s="2"/>
      <c r="BD549" s="2"/>
      <c r="BE549" s="2"/>
    </row>
    <row r="550" spans="1:57" s="30" customFormat="1" outlineLevel="1" x14ac:dyDescent="0.2">
      <c r="B550" s="49" t="s">
        <v>67</v>
      </c>
      <c r="AV550" s="2"/>
      <c r="AW550" s="2"/>
      <c r="AX550" s="2"/>
      <c r="AY550" s="2"/>
      <c r="AZ550" s="2"/>
      <c r="BA550" s="2"/>
      <c r="BB550" s="2"/>
      <c r="BC550" s="2"/>
      <c r="BD550" s="2"/>
      <c r="BE550" s="2"/>
    </row>
    <row r="551" spans="1:57" s="30" customFormat="1" ht="51" outlineLevel="1" x14ac:dyDescent="0.2">
      <c r="B551" s="40" t="s">
        <v>64</v>
      </c>
    </row>
    <row r="552" spans="1:57" s="30" customFormat="1" outlineLevel="1" x14ac:dyDescent="0.2">
      <c r="B552" s="48" t="s">
        <v>23</v>
      </c>
      <c r="C552" s="50" t="s">
        <v>25</v>
      </c>
      <c r="D552" s="3"/>
      <c r="E552" s="30" t="s">
        <v>42</v>
      </c>
    </row>
    <row r="553" spans="1:57" s="30" customFormat="1" ht="25.5" outlineLevel="1" x14ac:dyDescent="0.2">
      <c r="B553" s="51" t="s">
        <v>148</v>
      </c>
      <c r="C553" s="43" t="s">
        <v>7</v>
      </c>
      <c r="D553" s="4"/>
      <c r="E553" s="52" t="str">
        <f>IF(D553&lt;0.5,"Beschäftigungsgrad muss &gt;50% sein","")</f>
        <v>Beschäftigungsgrad muss &gt;50% sein</v>
      </c>
    </row>
    <row r="554" spans="1:57" s="30" customFormat="1" outlineLevel="1" x14ac:dyDescent="0.2"/>
    <row r="555" spans="1:57" s="30" customFormat="1" outlineLevel="1" x14ac:dyDescent="0.2">
      <c r="B555" s="49" t="s">
        <v>46</v>
      </c>
      <c r="E555" s="30" t="s">
        <v>22</v>
      </c>
    </row>
    <row r="556" spans="1:57" s="30" customFormat="1" ht="51" outlineLevel="1" x14ac:dyDescent="0.2">
      <c r="B556" s="40" t="s">
        <v>47</v>
      </c>
    </row>
    <row r="557" spans="1:57" s="30" customFormat="1" ht="25.5" outlineLevel="1" x14ac:dyDescent="0.2">
      <c r="B557" s="51" t="s">
        <v>106</v>
      </c>
      <c r="C557" s="43" t="s">
        <v>7</v>
      </c>
      <c r="D557" s="4"/>
    </row>
    <row r="558" spans="1:57" s="30" customFormat="1" outlineLevel="1" x14ac:dyDescent="0.2">
      <c r="B558" s="72" t="s">
        <v>107</v>
      </c>
      <c r="C558" s="43" t="s">
        <v>7</v>
      </c>
      <c r="D558" s="4"/>
    </row>
    <row r="559" spans="1:57" s="30" customFormat="1" outlineLevel="1" x14ac:dyDescent="0.2">
      <c r="B559" s="72" t="s">
        <v>108</v>
      </c>
      <c r="C559" s="43" t="s">
        <v>7</v>
      </c>
      <c r="D559" s="4"/>
    </row>
    <row r="560" spans="1:57" s="30" customFormat="1" outlineLevel="1" x14ac:dyDescent="0.2">
      <c r="B560" s="72" t="s">
        <v>109</v>
      </c>
      <c r="C560" s="43" t="s">
        <v>7</v>
      </c>
      <c r="D560" s="4"/>
    </row>
    <row r="561" spans="2:57" s="30" customFormat="1" outlineLevel="1" x14ac:dyDescent="0.2">
      <c r="D561" s="38">
        <f>SUM(D557:D560)</f>
        <v>0</v>
      </c>
      <c r="E561" s="52" t="str">
        <f>IF(D561&lt;1,"Summe muss 100% sein","")</f>
        <v>Summe muss 100% sein</v>
      </c>
    </row>
    <row r="562" spans="2:57" s="30" customFormat="1" outlineLevel="1" x14ac:dyDescent="0.2"/>
    <row r="563" spans="2:57" s="30" customFormat="1" ht="87" customHeight="1" outlineLevel="1" x14ac:dyDescent="0.2">
      <c r="B563" s="40" t="s">
        <v>150</v>
      </c>
      <c r="F563" s="55"/>
      <c r="G563" s="55"/>
      <c r="H563" s="55"/>
      <c r="I563" s="71"/>
    </row>
    <row r="564" spans="2:57" s="30" customFormat="1" outlineLevel="1" x14ac:dyDescent="0.2">
      <c r="B564" s="48" t="s">
        <v>59</v>
      </c>
      <c r="C564" s="44" t="s">
        <v>29</v>
      </c>
      <c r="D564" s="4" t="s">
        <v>3</v>
      </c>
      <c r="E564" s="52" t="str">
        <f>IF(D564&lt;&gt;"ja","Auswertungsbogen muss beiliegen","")</f>
        <v>Auswertungsbogen muss beiliegen</v>
      </c>
    </row>
    <row r="565" spans="2:57" s="30" customFormat="1" outlineLevel="1" x14ac:dyDescent="0.2"/>
    <row r="566" spans="2:57" s="30" customFormat="1" outlineLevel="1" x14ac:dyDescent="0.2">
      <c r="B566" s="49" t="s">
        <v>60</v>
      </c>
      <c r="C566" s="44" t="s">
        <v>0</v>
      </c>
      <c r="D566" s="3"/>
      <c r="E566" s="30" t="s">
        <v>28</v>
      </c>
    </row>
    <row r="567" spans="2:57" s="30" customFormat="1" outlineLevel="1" x14ac:dyDescent="0.2"/>
    <row r="568" spans="2:57" s="30" customFormat="1" outlineLevel="1" x14ac:dyDescent="0.2">
      <c r="B568" s="49" t="s">
        <v>61</v>
      </c>
      <c r="E568" s="30" t="s">
        <v>34</v>
      </c>
    </row>
    <row r="569" spans="2:57" s="30" customFormat="1" ht="25.5" outlineLevel="1" x14ac:dyDescent="0.2">
      <c r="B569" s="51" t="s">
        <v>146</v>
      </c>
      <c r="C569" s="44" t="s">
        <v>29</v>
      </c>
      <c r="D569" s="4"/>
      <c r="E569" s="52" t="str">
        <f>IF(D569&lt;&gt;"nein","Förderung ist nicht möglich","")</f>
        <v>Förderung ist nicht möglich</v>
      </c>
    </row>
    <row r="570" spans="2:57" s="30" customFormat="1" outlineLevel="1" x14ac:dyDescent="0.2">
      <c r="B570" s="51" t="s">
        <v>30</v>
      </c>
      <c r="C570" s="44" t="s">
        <v>0</v>
      </c>
      <c r="D570" s="3"/>
      <c r="E570" s="52"/>
    </row>
    <row r="571" spans="2:57" s="30" customFormat="1" outlineLevel="1" x14ac:dyDescent="0.2"/>
    <row r="572" spans="2:57" s="30" customFormat="1" outlineLevel="1" x14ac:dyDescent="0.2">
      <c r="B572" s="49" t="s">
        <v>182</v>
      </c>
      <c r="F572" s="30" t="s">
        <v>35</v>
      </c>
    </row>
    <row r="573" spans="2:57" s="30" customFormat="1" ht="38.25" outlineLevel="1" x14ac:dyDescent="0.2">
      <c r="B573" s="40" t="s">
        <v>214</v>
      </c>
    </row>
    <row r="574" spans="2:57" s="30" customFormat="1" outlineLevel="1" x14ac:dyDescent="0.2">
      <c r="B574" s="30" t="s">
        <v>187</v>
      </c>
      <c r="C574" s="44" t="s">
        <v>29</v>
      </c>
      <c r="D574" s="4" t="s">
        <v>3</v>
      </c>
      <c r="E574" s="52" t="str">
        <f>IF(D574&lt;&gt;"ja","Rechnungen müssen beiliegen - kein Beleg, keine Förderung!!","")</f>
        <v>Rechnungen müssen beiliegen - kein Beleg, keine Förderung!!</v>
      </c>
    </row>
    <row r="575" spans="2:57" s="30" customFormat="1" outlineLevel="1" x14ac:dyDescent="0.2">
      <c r="B575" s="52"/>
      <c r="C575" s="52"/>
      <c r="D575" s="52"/>
      <c r="E575" s="52"/>
      <c r="AW575" s="2"/>
      <c r="AX575" s="2"/>
      <c r="AY575" s="2"/>
      <c r="AZ575" s="2"/>
      <c r="BA575" s="2"/>
      <c r="BB575" s="2"/>
      <c r="BC575" s="2"/>
      <c r="BD575" s="2"/>
      <c r="BE575" s="2"/>
    </row>
    <row r="576" spans="2:57" ht="25.5" outlineLevel="1" x14ac:dyDescent="0.2">
      <c r="B576" s="73" t="s">
        <v>168</v>
      </c>
      <c r="C576" s="30"/>
      <c r="D576" s="30"/>
    </row>
    <row r="577" spans="1:57" outlineLevel="1" x14ac:dyDescent="0.2">
      <c r="B577" s="30" t="s">
        <v>169</v>
      </c>
      <c r="C577" s="44" t="s">
        <v>29</v>
      </c>
      <c r="D577" s="4" t="s">
        <v>3</v>
      </c>
      <c r="E577" s="52" t="str">
        <f>IF(D577&lt;&gt;"ja","Beträge bitte (mit Leuchtstift) markieren","")</f>
        <v>Beträge bitte (mit Leuchtstift) markieren</v>
      </c>
      <c r="H577" s="83" t="s">
        <v>219</v>
      </c>
    </row>
    <row r="578" spans="1:57" outlineLevel="1" x14ac:dyDescent="0.2">
      <c r="H578" s="52"/>
      <c r="O578" s="88"/>
    </row>
    <row r="579" spans="1:57" s="49" customFormat="1" ht="25.5" outlineLevel="1" x14ac:dyDescent="0.2">
      <c r="B579" s="42" t="s">
        <v>162</v>
      </c>
      <c r="C579" s="42" t="s">
        <v>167</v>
      </c>
      <c r="D579" s="42" t="s">
        <v>166</v>
      </c>
      <c r="E579" s="42" t="s">
        <v>144</v>
      </c>
      <c r="F579" s="42" t="s">
        <v>163</v>
      </c>
      <c r="G579" s="42" t="s">
        <v>213</v>
      </c>
      <c r="H579" s="42" t="s">
        <v>178</v>
      </c>
      <c r="I579" s="42" t="s">
        <v>179</v>
      </c>
      <c r="J579" s="42" t="s">
        <v>165</v>
      </c>
      <c r="K579" s="100" t="s">
        <v>226</v>
      </c>
      <c r="L579" s="101" t="s">
        <v>223</v>
      </c>
      <c r="O579" s="2"/>
      <c r="P579" s="2"/>
      <c r="AW579" s="2"/>
      <c r="AX579" s="2"/>
      <c r="AY579" s="2"/>
      <c r="AZ579" s="2"/>
      <c r="BA579" s="2"/>
      <c r="BB579" s="2"/>
      <c r="BC579" s="2"/>
      <c r="BD579" s="2"/>
      <c r="BE579" s="2"/>
    </row>
    <row r="580" spans="1:57" outlineLevel="1" x14ac:dyDescent="0.2">
      <c r="A580" s="30"/>
      <c r="B580" s="44" t="s">
        <v>0</v>
      </c>
      <c r="C580" s="44" t="s">
        <v>0</v>
      </c>
      <c r="D580" s="44" t="s">
        <v>0</v>
      </c>
      <c r="E580" s="44" t="s">
        <v>144</v>
      </c>
      <c r="F580" s="44" t="s">
        <v>0</v>
      </c>
      <c r="G580" s="44" t="s">
        <v>195</v>
      </c>
      <c r="H580" s="44" t="s">
        <v>6</v>
      </c>
      <c r="I580" s="44" t="s">
        <v>6</v>
      </c>
      <c r="J580" s="44" t="s">
        <v>6</v>
      </c>
      <c r="K580" s="94" t="s">
        <v>6</v>
      </c>
      <c r="L580" s="94" t="s">
        <v>0</v>
      </c>
      <c r="M580" s="49"/>
    </row>
    <row r="581" spans="1:57" outlineLevel="2" x14ac:dyDescent="0.2">
      <c r="A581" s="30"/>
      <c r="B581" s="3"/>
      <c r="C581" s="16"/>
      <c r="D581" s="16"/>
      <c r="E581" s="29"/>
      <c r="F581" s="16"/>
      <c r="G581" s="89" t="s">
        <v>242</v>
      </c>
      <c r="H581" s="3"/>
      <c r="I581" s="87">
        <f>VLOOKUP(G581,$B$1026:$C$1044,2,FALSE)</f>
        <v>0</v>
      </c>
      <c r="J581" s="77">
        <f>H581*I581</f>
        <v>0</v>
      </c>
      <c r="K581" s="106"/>
      <c r="L581" s="98"/>
      <c r="M581" s="49"/>
    </row>
    <row r="582" spans="1:57" outlineLevel="2" x14ac:dyDescent="0.2">
      <c r="A582" s="30"/>
      <c r="B582" s="3"/>
      <c r="C582" s="16"/>
      <c r="D582" s="16"/>
      <c r="E582" s="16"/>
      <c r="F582" s="16"/>
      <c r="G582" s="89" t="s">
        <v>242</v>
      </c>
      <c r="H582" s="3"/>
      <c r="I582" s="87">
        <f t="shared" ref="I582:I645" si="12">VLOOKUP(G582,$B$1026:$C$1044,2,FALSE)</f>
        <v>0</v>
      </c>
      <c r="J582" s="77">
        <f t="shared" ref="J582:J645" si="13">H582*I582</f>
        <v>0</v>
      </c>
      <c r="K582" s="106"/>
      <c r="L582" s="98"/>
      <c r="M582" s="49"/>
    </row>
    <row r="583" spans="1:57" outlineLevel="2" x14ac:dyDescent="0.2">
      <c r="A583" s="30"/>
      <c r="B583" s="3"/>
      <c r="C583" s="16"/>
      <c r="D583" s="16"/>
      <c r="E583" s="16"/>
      <c r="F583" s="16"/>
      <c r="G583" s="89" t="s">
        <v>242</v>
      </c>
      <c r="H583" s="3"/>
      <c r="I583" s="87">
        <f t="shared" si="12"/>
        <v>0</v>
      </c>
      <c r="J583" s="77">
        <f t="shared" si="13"/>
        <v>0</v>
      </c>
      <c r="K583" s="97"/>
      <c r="L583" s="98"/>
      <c r="M583" s="49"/>
    </row>
    <row r="584" spans="1:57" outlineLevel="2" x14ac:dyDescent="0.2">
      <c r="A584" s="30"/>
      <c r="B584" s="3"/>
      <c r="C584" s="16"/>
      <c r="D584" s="16"/>
      <c r="E584" s="16"/>
      <c r="F584" s="16"/>
      <c r="G584" s="89" t="s">
        <v>242</v>
      </c>
      <c r="H584" s="3"/>
      <c r="I584" s="87">
        <f t="shared" si="12"/>
        <v>0</v>
      </c>
      <c r="J584" s="77">
        <f t="shared" si="13"/>
        <v>0</v>
      </c>
      <c r="K584" s="97"/>
      <c r="L584" s="98"/>
      <c r="M584" s="49"/>
    </row>
    <row r="585" spans="1:57" outlineLevel="2" x14ac:dyDescent="0.2">
      <c r="A585" s="30"/>
      <c r="B585" s="3"/>
      <c r="C585" s="16"/>
      <c r="D585" s="16"/>
      <c r="E585" s="16"/>
      <c r="F585" s="16"/>
      <c r="G585" s="89" t="s">
        <v>242</v>
      </c>
      <c r="H585" s="3"/>
      <c r="I585" s="87">
        <f t="shared" si="12"/>
        <v>0</v>
      </c>
      <c r="J585" s="77">
        <f t="shared" si="13"/>
        <v>0</v>
      </c>
      <c r="K585" s="97"/>
      <c r="L585" s="98"/>
      <c r="M585" s="49"/>
    </row>
    <row r="586" spans="1:57" outlineLevel="2" x14ac:dyDescent="0.2">
      <c r="A586" s="30"/>
      <c r="B586" s="3"/>
      <c r="C586" s="16"/>
      <c r="D586" s="16"/>
      <c r="E586" s="16"/>
      <c r="F586" s="16"/>
      <c r="G586" s="89" t="s">
        <v>242</v>
      </c>
      <c r="H586" s="3"/>
      <c r="I586" s="87">
        <f t="shared" si="12"/>
        <v>0</v>
      </c>
      <c r="J586" s="77">
        <f t="shared" si="13"/>
        <v>0</v>
      </c>
      <c r="K586" s="97"/>
      <c r="L586" s="98"/>
      <c r="M586" s="49"/>
    </row>
    <row r="587" spans="1:57" outlineLevel="2" x14ac:dyDescent="0.2">
      <c r="A587" s="30"/>
      <c r="B587" s="3"/>
      <c r="C587" s="16"/>
      <c r="D587" s="16"/>
      <c r="E587" s="16"/>
      <c r="F587" s="16"/>
      <c r="G587" s="89" t="s">
        <v>242</v>
      </c>
      <c r="H587" s="3"/>
      <c r="I587" s="87">
        <f t="shared" si="12"/>
        <v>0</v>
      </c>
      <c r="J587" s="77">
        <f t="shared" si="13"/>
        <v>0</v>
      </c>
      <c r="K587" s="97"/>
      <c r="L587" s="98"/>
      <c r="M587" s="49"/>
    </row>
    <row r="588" spans="1:57" outlineLevel="2" x14ac:dyDescent="0.2">
      <c r="A588" s="30"/>
      <c r="B588" s="3"/>
      <c r="C588" s="16"/>
      <c r="D588" s="16"/>
      <c r="E588" s="16"/>
      <c r="F588" s="16"/>
      <c r="G588" s="89" t="s">
        <v>242</v>
      </c>
      <c r="H588" s="3"/>
      <c r="I588" s="87">
        <f t="shared" si="12"/>
        <v>0</v>
      </c>
      <c r="J588" s="77">
        <f t="shared" si="13"/>
        <v>0</v>
      </c>
      <c r="K588" s="97"/>
      <c r="L588" s="98"/>
      <c r="M588" s="49"/>
    </row>
    <row r="589" spans="1:57" outlineLevel="2" x14ac:dyDescent="0.2">
      <c r="A589" s="30"/>
      <c r="B589" s="3"/>
      <c r="C589" s="16"/>
      <c r="D589" s="16"/>
      <c r="E589" s="16"/>
      <c r="F589" s="16"/>
      <c r="G589" s="89" t="s">
        <v>242</v>
      </c>
      <c r="H589" s="3"/>
      <c r="I589" s="87">
        <f t="shared" si="12"/>
        <v>0</v>
      </c>
      <c r="J589" s="77">
        <f t="shared" si="13"/>
        <v>0</v>
      </c>
      <c r="K589" s="97"/>
      <c r="L589" s="98"/>
      <c r="M589" s="49"/>
    </row>
    <row r="590" spans="1:57" outlineLevel="2" x14ac:dyDescent="0.2">
      <c r="A590" s="30"/>
      <c r="B590" s="3"/>
      <c r="C590" s="16"/>
      <c r="D590" s="16"/>
      <c r="E590" s="16"/>
      <c r="F590" s="16"/>
      <c r="G590" s="89" t="s">
        <v>242</v>
      </c>
      <c r="H590" s="3"/>
      <c r="I590" s="87">
        <f t="shared" si="12"/>
        <v>0</v>
      </c>
      <c r="J590" s="77">
        <f t="shared" si="13"/>
        <v>0</v>
      </c>
      <c r="K590" s="97"/>
      <c r="L590" s="98"/>
      <c r="M590" s="49"/>
    </row>
    <row r="591" spans="1:57" outlineLevel="2" x14ac:dyDescent="0.2">
      <c r="A591" s="30"/>
      <c r="B591" s="3"/>
      <c r="C591" s="16"/>
      <c r="D591" s="16"/>
      <c r="E591" s="16"/>
      <c r="F591" s="16"/>
      <c r="G591" s="89" t="s">
        <v>242</v>
      </c>
      <c r="H591" s="3"/>
      <c r="I591" s="87">
        <f t="shared" si="12"/>
        <v>0</v>
      </c>
      <c r="J591" s="77">
        <f t="shared" si="13"/>
        <v>0</v>
      </c>
      <c r="K591" s="97"/>
      <c r="L591" s="98"/>
      <c r="M591" s="49"/>
    </row>
    <row r="592" spans="1:57" outlineLevel="2" x14ac:dyDescent="0.2">
      <c r="A592" s="30"/>
      <c r="B592" s="3"/>
      <c r="C592" s="16"/>
      <c r="D592" s="16"/>
      <c r="E592" s="16"/>
      <c r="F592" s="16"/>
      <c r="G592" s="89" t="s">
        <v>242</v>
      </c>
      <c r="H592" s="3"/>
      <c r="I592" s="87">
        <f t="shared" si="12"/>
        <v>0</v>
      </c>
      <c r="J592" s="77">
        <f t="shared" si="13"/>
        <v>0</v>
      </c>
      <c r="K592" s="97"/>
      <c r="L592" s="98"/>
      <c r="M592" s="49"/>
    </row>
    <row r="593" spans="1:13" outlineLevel="2" x14ac:dyDescent="0.2">
      <c r="A593" s="30"/>
      <c r="B593" s="3"/>
      <c r="C593" s="16"/>
      <c r="D593" s="16"/>
      <c r="E593" s="16"/>
      <c r="F593" s="16"/>
      <c r="G593" s="89" t="s">
        <v>242</v>
      </c>
      <c r="H593" s="3"/>
      <c r="I593" s="87">
        <f t="shared" si="12"/>
        <v>0</v>
      </c>
      <c r="J593" s="77">
        <f t="shared" si="13"/>
        <v>0</v>
      </c>
      <c r="K593" s="97"/>
      <c r="L593" s="98"/>
      <c r="M593" s="49"/>
    </row>
    <row r="594" spans="1:13" outlineLevel="2" x14ac:dyDescent="0.2">
      <c r="A594" s="30"/>
      <c r="B594" s="3"/>
      <c r="C594" s="16"/>
      <c r="D594" s="16"/>
      <c r="E594" s="16"/>
      <c r="F594" s="16"/>
      <c r="G594" s="89" t="s">
        <v>242</v>
      </c>
      <c r="H594" s="3"/>
      <c r="I594" s="87">
        <f t="shared" si="12"/>
        <v>0</v>
      </c>
      <c r="J594" s="77">
        <f t="shared" si="13"/>
        <v>0</v>
      </c>
      <c r="K594" s="97"/>
      <c r="L594" s="98"/>
      <c r="M594" s="49"/>
    </row>
    <row r="595" spans="1:13" outlineLevel="2" x14ac:dyDescent="0.2">
      <c r="A595" s="30"/>
      <c r="B595" s="3"/>
      <c r="C595" s="16"/>
      <c r="D595" s="16"/>
      <c r="E595" s="16"/>
      <c r="F595" s="16"/>
      <c r="G595" s="89" t="s">
        <v>242</v>
      </c>
      <c r="H595" s="3"/>
      <c r="I595" s="87">
        <f t="shared" si="12"/>
        <v>0</v>
      </c>
      <c r="J595" s="77">
        <f t="shared" si="13"/>
        <v>0</v>
      </c>
      <c r="K595" s="97"/>
      <c r="L595" s="98"/>
      <c r="M595" s="49"/>
    </row>
    <row r="596" spans="1:13" outlineLevel="2" x14ac:dyDescent="0.2">
      <c r="A596" s="30"/>
      <c r="B596" s="3"/>
      <c r="C596" s="16"/>
      <c r="D596" s="16"/>
      <c r="E596" s="16"/>
      <c r="F596" s="16"/>
      <c r="G596" s="89" t="s">
        <v>242</v>
      </c>
      <c r="H596" s="3"/>
      <c r="I596" s="87">
        <f t="shared" si="12"/>
        <v>0</v>
      </c>
      <c r="J596" s="77">
        <f t="shared" si="13"/>
        <v>0</v>
      </c>
      <c r="K596" s="97"/>
      <c r="L596" s="98"/>
      <c r="M596" s="49"/>
    </row>
    <row r="597" spans="1:13" outlineLevel="2" x14ac:dyDescent="0.2">
      <c r="A597" s="30"/>
      <c r="B597" s="3"/>
      <c r="C597" s="16"/>
      <c r="D597" s="16"/>
      <c r="E597" s="16"/>
      <c r="F597" s="16"/>
      <c r="G597" s="89" t="s">
        <v>242</v>
      </c>
      <c r="H597" s="3"/>
      <c r="I597" s="87">
        <f t="shared" si="12"/>
        <v>0</v>
      </c>
      <c r="J597" s="77">
        <f t="shared" si="13"/>
        <v>0</v>
      </c>
      <c r="K597" s="97"/>
      <c r="L597" s="98"/>
      <c r="M597" s="49"/>
    </row>
    <row r="598" spans="1:13" outlineLevel="2" x14ac:dyDescent="0.2">
      <c r="A598" s="30"/>
      <c r="B598" s="3"/>
      <c r="C598" s="16"/>
      <c r="D598" s="16"/>
      <c r="E598" s="16"/>
      <c r="F598" s="16"/>
      <c r="G598" s="89" t="s">
        <v>242</v>
      </c>
      <c r="H598" s="3"/>
      <c r="I598" s="87">
        <f t="shared" si="12"/>
        <v>0</v>
      </c>
      <c r="J598" s="77">
        <f t="shared" si="13"/>
        <v>0</v>
      </c>
      <c r="K598" s="97"/>
      <c r="L598" s="98"/>
      <c r="M598" s="49"/>
    </row>
    <row r="599" spans="1:13" outlineLevel="2" x14ac:dyDescent="0.2">
      <c r="A599" s="30"/>
      <c r="B599" s="3"/>
      <c r="C599" s="16"/>
      <c r="D599" s="16"/>
      <c r="E599" s="16"/>
      <c r="F599" s="16"/>
      <c r="G599" s="89" t="s">
        <v>242</v>
      </c>
      <c r="H599" s="3"/>
      <c r="I599" s="87">
        <f t="shared" si="12"/>
        <v>0</v>
      </c>
      <c r="J599" s="77">
        <f t="shared" si="13"/>
        <v>0</v>
      </c>
      <c r="K599" s="97"/>
      <c r="L599" s="98"/>
      <c r="M599" s="49"/>
    </row>
    <row r="600" spans="1:13" outlineLevel="2" x14ac:dyDescent="0.2">
      <c r="A600" s="30"/>
      <c r="B600" s="3"/>
      <c r="C600" s="16"/>
      <c r="D600" s="16"/>
      <c r="E600" s="16"/>
      <c r="F600" s="16"/>
      <c r="G600" s="89" t="s">
        <v>242</v>
      </c>
      <c r="H600" s="3"/>
      <c r="I600" s="87">
        <f t="shared" si="12"/>
        <v>0</v>
      </c>
      <c r="J600" s="77">
        <f t="shared" si="13"/>
        <v>0</v>
      </c>
      <c r="K600" s="97"/>
      <c r="L600" s="98"/>
      <c r="M600" s="49"/>
    </row>
    <row r="601" spans="1:13" outlineLevel="2" x14ac:dyDescent="0.2">
      <c r="A601" s="30"/>
      <c r="B601" s="3"/>
      <c r="C601" s="16"/>
      <c r="D601" s="16"/>
      <c r="E601" s="16"/>
      <c r="F601" s="16"/>
      <c r="G601" s="89" t="s">
        <v>242</v>
      </c>
      <c r="H601" s="3"/>
      <c r="I601" s="87">
        <f t="shared" si="12"/>
        <v>0</v>
      </c>
      <c r="J601" s="77">
        <f t="shared" si="13"/>
        <v>0</v>
      </c>
      <c r="K601" s="97"/>
      <c r="L601" s="98"/>
      <c r="M601" s="49"/>
    </row>
    <row r="602" spans="1:13" outlineLevel="2" x14ac:dyDescent="0.2">
      <c r="A602" s="30"/>
      <c r="B602" s="3"/>
      <c r="C602" s="16"/>
      <c r="D602" s="16"/>
      <c r="E602" s="16"/>
      <c r="F602" s="16"/>
      <c r="G602" s="89" t="s">
        <v>242</v>
      </c>
      <c r="H602" s="3"/>
      <c r="I602" s="87">
        <f t="shared" si="12"/>
        <v>0</v>
      </c>
      <c r="J602" s="77">
        <f t="shared" si="13"/>
        <v>0</v>
      </c>
      <c r="K602" s="97"/>
      <c r="L602" s="98"/>
      <c r="M602" s="49"/>
    </row>
    <row r="603" spans="1:13" outlineLevel="2" x14ac:dyDescent="0.2">
      <c r="A603" s="30"/>
      <c r="B603" s="3"/>
      <c r="C603" s="16"/>
      <c r="D603" s="16"/>
      <c r="E603" s="16"/>
      <c r="F603" s="16"/>
      <c r="G603" s="89" t="s">
        <v>242</v>
      </c>
      <c r="H603" s="3"/>
      <c r="I603" s="87">
        <f t="shared" si="12"/>
        <v>0</v>
      </c>
      <c r="J603" s="77">
        <f t="shared" si="13"/>
        <v>0</v>
      </c>
      <c r="K603" s="97"/>
      <c r="L603" s="98"/>
      <c r="M603" s="49"/>
    </row>
    <row r="604" spans="1:13" outlineLevel="2" x14ac:dyDescent="0.2">
      <c r="A604" s="30"/>
      <c r="B604" s="3"/>
      <c r="C604" s="16"/>
      <c r="D604" s="16"/>
      <c r="E604" s="16"/>
      <c r="F604" s="16"/>
      <c r="G604" s="89" t="s">
        <v>242</v>
      </c>
      <c r="H604" s="3"/>
      <c r="I604" s="87">
        <f t="shared" si="12"/>
        <v>0</v>
      </c>
      <c r="J604" s="77">
        <f t="shared" si="13"/>
        <v>0</v>
      </c>
      <c r="K604" s="97"/>
      <c r="L604" s="98"/>
      <c r="M604" s="49"/>
    </row>
    <row r="605" spans="1:13" outlineLevel="2" x14ac:dyDescent="0.2">
      <c r="A605" s="30"/>
      <c r="B605" s="3"/>
      <c r="C605" s="16"/>
      <c r="D605" s="16"/>
      <c r="E605" s="16"/>
      <c r="F605" s="16"/>
      <c r="G605" s="89" t="s">
        <v>242</v>
      </c>
      <c r="H605" s="3"/>
      <c r="I605" s="87">
        <f t="shared" si="12"/>
        <v>0</v>
      </c>
      <c r="J605" s="77">
        <f t="shared" si="13"/>
        <v>0</v>
      </c>
      <c r="K605" s="97"/>
      <c r="L605" s="98"/>
      <c r="M605" s="49"/>
    </row>
    <row r="606" spans="1:13" outlineLevel="2" x14ac:dyDescent="0.2">
      <c r="A606" s="30"/>
      <c r="B606" s="3"/>
      <c r="C606" s="16"/>
      <c r="D606" s="16"/>
      <c r="E606" s="16"/>
      <c r="F606" s="16"/>
      <c r="G606" s="89" t="s">
        <v>242</v>
      </c>
      <c r="H606" s="3"/>
      <c r="I606" s="87">
        <f t="shared" si="12"/>
        <v>0</v>
      </c>
      <c r="J606" s="77">
        <f t="shared" si="13"/>
        <v>0</v>
      </c>
      <c r="K606" s="97"/>
      <c r="L606" s="98"/>
      <c r="M606" s="49"/>
    </row>
    <row r="607" spans="1:13" outlineLevel="2" x14ac:dyDescent="0.2">
      <c r="A607" s="30"/>
      <c r="B607" s="3"/>
      <c r="C607" s="16"/>
      <c r="D607" s="16"/>
      <c r="E607" s="16"/>
      <c r="F607" s="16"/>
      <c r="G607" s="89" t="s">
        <v>242</v>
      </c>
      <c r="H607" s="3"/>
      <c r="I607" s="87">
        <f t="shared" si="12"/>
        <v>0</v>
      </c>
      <c r="J607" s="77">
        <f t="shared" si="13"/>
        <v>0</v>
      </c>
      <c r="K607" s="97"/>
      <c r="L607" s="98"/>
      <c r="M607" s="49"/>
    </row>
    <row r="608" spans="1:13" outlineLevel="2" x14ac:dyDescent="0.2">
      <c r="A608" s="30"/>
      <c r="B608" s="3"/>
      <c r="C608" s="16"/>
      <c r="D608" s="16"/>
      <c r="E608" s="16"/>
      <c r="F608" s="16"/>
      <c r="G608" s="89" t="s">
        <v>242</v>
      </c>
      <c r="H608" s="3"/>
      <c r="I608" s="87">
        <f t="shared" si="12"/>
        <v>0</v>
      </c>
      <c r="J608" s="77">
        <f t="shared" si="13"/>
        <v>0</v>
      </c>
      <c r="K608" s="97"/>
      <c r="L608" s="98"/>
      <c r="M608" s="49"/>
    </row>
    <row r="609" spans="1:13" outlineLevel="2" x14ac:dyDescent="0.2">
      <c r="A609" s="30"/>
      <c r="B609" s="3"/>
      <c r="C609" s="16"/>
      <c r="D609" s="16"/>
      <c r="E609" s="16"/>
      <c r="F609" s="16"/>
      <c r="G609" s="89" t="s">
        <v>242</v>
      </c>
      <c r="H609" s="3"/>
      <c r="I609" s="87">
        <f t="shared" si="12"/>
        <v>0</v>
      </c>
      <c r="J609" s="77">
        <f t="shared" si="13"/>
        <v>0</v>
      </c>
      <c r="K609" s="97"/>
      <c r="L609" s="98"/>
      <c r="M609" s="49"/>
    </row>
    <row r="610" spans="1:13" outlineLevel="2" x14ac:dyDescent="0.2">
      <c r="A610" s="30"/>
      <c r="B610" s="3"/>
      <c r="C610" s="16"/>
      <c r="D610" s="16"/>
      <c r="E610" s="16"/>
      <c r="F610" s="16"/>
      <c r="G610" s="89" t="s">
        <v>242</v>
      </c>
      <c r="H610" s="3"/>
      <c r="I610" s="87">
        <f t="shared" si="12"/>
        <v>0</v>
      </c>
      <c r="J610" s="77">
        <f t="shared" si="13"/>
        <v>0</v>
      </c>
      <c r="K610" s="97"/>
      <c r="L610" s="98"/>
      <c r="M610" s="49"/>
    </row>
    <row r="611" spans="1:13" outlineLevel="2" x14ac:dyDescent="0.2">
      <c r="A611" s="30"/>
      <c r="B611" s="3"/>
      <c r="C611" s="16"/>
      <c r="D611" s="16"/>
      <c r="E611" s="16"/>
      <c r="F611" s="16"/>
      <c r="G611" s="89" t="s">
        <v>242</v>
      </c>
      <c r="H611" s="3"/>
      <c r="I611" s="87">
        <f t="shared" si="12"/>
        <v>0</v>
      </c>
      <c r="J611" s="77">
        <f t="shared" si="13"/>
        <v>0</v>
      </c>
      <c r="K611" s="97"/>
      <c r="L611" s="98"/>
      <c r="M611" s="49"/>
    </row>
    <row r="612" spans="1:13" outlineLevel="2" x14ac:dyDescent="0.2">
      <c r="A612" s="30"/>
      <c r="B612" s="3"/>
      <c r="C612" s="16"/>
      <c r="D612" s="16"/>
      <c r="E612" s="16"/>
      <c r="F612" s="16"/>
      <c r="G612" s="89" t="s">
        <v>242</v>
      </c>
      <c r="H612" s="3"/>
      <c r="I612" s="87">
        <f t="shared" si="12"/>
        <v>0</v>
      </c>
      <c r="J612" s="77">
        <f t="shared" si="13"/>
        <v>0</v>
      </c>
      <c r="K612" s="97"/>
      <c r="L612" s="98"/>
      <c r="M612" s="49"/>
    </row>
    <row r="613" spans="1:13" outlineLevel="2" x14ac:dyDescent="0.2">
      <c r="A613" s="30"/>
      <c r="B613" s="3"/>
      <c r="C613" s="16"/>
      <c r="D613" s="16"/>
      <c r="E613" s="16"/>
      <c r="F613" s="16"/>
      <c r="G613" s="89" t="s">
        <v>242</v>
      </c>
      <c r="H613" s="3"/>
      <c r="I613" s="87">
        <f t="shared" si="12"/>
        <v>0</v>
      </c>
      <c r="J613" s="77">
        <f t="shared" si="13"/>
        <v>0</v>
      </c>
      <c r="K613" s="97"/>
      <c r="L613" s="98"/>
      <c r="M613" s="49"/>
    </row>
    <row r="614" spans="1:13" outlineLevel="2" x14ac:dyDescent="0.2">
      <c r="A614" s="30"/>
      <c r="B614" s="3"/>
      <c r="C614" s="16"/>
      <c r="D614" s="16"/>
      <c r="E614" s="16"/>
      <c r="F614" s="16"/>
      <c r="G614" s="89" t="s">
        <v>242</v>
      </c>
      <c r="H614" s="3"/>
      <c r="I614" s="87">
        <f t="shared" si="12"/>
        <v>0</v>
      </c>
      <c r="J614" s="77">
        <f t="shared" si="13"/>
        <v>0</v>
      </c>
      <c r="K614" s="97"/>
      <c r="L614" s="98"/>
      <c r="M614" s="49"/>
    </row>
    <row r="615" spans="1:13" outlineLevel="2" x14ac:dyDescent="0.2">
      <c r="A615" s="30"/>
      <c r="B615" s="3"/>
      <c r="C615" s="16"/>
      <c r="D615" s="16"/>
      <c r="E615" s="16"/>
      <c r="F615" s="16"/>
      <c r="G615" s="89" t="s">
        <v>242</v>
      </c>
      <c r="H615" s="3"/>
      <c r="I615" s="87">
        <f t="shared" si="12"/>
        <v>0</v>
      </c>
      <c r="J615" s="77">
        <f t="shared" si="13"/>
        <v>0</v>
      </c>
      <c r="K615" s="97"/>
      <c r="L615" s="98"/>
      <c r="M615" s="49"/>
    </row>
    <row r="616" spans="1:13" outlineLevel="2" x14ac:dyDescent="0.2">
      <c r="A616" s="30"/>
      <c r="B616" s="3"/>
      <c r="C616" s="16"/>
      <c r="D616" s="16"/>
      <c r="E616" s="16"/>
      <c r="F616" s="16"/>
      <c r="G616" s="89" t="s">
        <v>242</v>
      </c>
      <c r="H616" s="3"/>
      <c r="I616" s="87">
        <f t="shared" si="12"/>
        <v>0</v>
      </c>
      <c r="J616" s="77">
        <f t="shared" si="13"/>
        <v>0</v>
      </c>
      <c r="K616" s="97"/>
      <c r="L616" s="98"/>
      <c r="M616" s="49"/>
    </row>
    <row r="617" spans="1:13" outlineLevel="2" x14ac:dyDescent="0.2">
      <c r="A617" s="30"/>
      <c r="B617" s="3"/>
      <c r="C617" s="16"/>
      <c r="D617" s="16"/>
      <c r="E617" s="16"/>
      <c r="F617" s="16"/>
      <c r="G617" s="89" t="s">
        <v>242</v>
      </c>
      <c r="H617" s="3"/>
      <c r="I617" s="87">
        <f t="shared" si="12"/>
        <v>0</v>
      </c>
      <c r="J617" s="77">
        <f t="shared" si="13"/>
        <v>0</v>
      </c>
      <c r="K617" s="97"/>
      <c r="L617" s="98"/>
      <c r="M617" s="49"/>
    </row>
    <row r="618" spans="1:13" outlineLevel="2" x14ac:dyDescent="0.2">
      <c r="A618" s="30"/>
      <c r="B618" s="3"/>
      <c r="C618" s="16"/>
      <c r="D618" s="16"/>
      <c r="E618" s="16"/>
      <c r="F618" s="16"/>
      <c r="G618" s="89" t="s">
        <v>242</v>
      </c>
      <c r="H618" s="3"/>
      <c r="I618" s="87">
        <f t="shared" si="12"/>
        <v>0</v>
      </c>
      <c r="J618" s="77">
        <f t="shared" si="13"/>
        <v>0</v>
      </c>
      <c r="K618" s="97"/>
      <c r="L618" s="98"/>
      <c r="M618" s="49"/>
    </row>
    <row r="619" spans="1:13" outlineLevel="2" x14ac:dyDescent="0.2">
      <c r="A619" s="30"/>
      <c r="B619" s="3"/>
      <c r="C619" s="16"/>
      <c r="D619" s="16"/>
      <c r="E619" s="16"/>
      <c r="F619" s="16"/>
      <c r="G619" s="89" t="s">
        <v>242</v>
      </c>
      <c r="H619" s="3"/>
      <c r="I619" s="87">
        <f t="shared" si="12"/>
        <v>0</v>
      </c>
      <c r="J619" s="77">
        <f t="shared" si="13"/>
        <v>0</v>
      </c>
      <c r="K619" s="97"/>
      <c r="L619" s="98"/>
      <c r="M619" s="49"/>
    </row>
    <row r="620" spans="1:13" outlineLevel="2" x14ac:dyDescent="0.2">
      <c r="A620" s="30"/>
      <c r="B620" s="3"/>
      <c r="C620" s="16"/>
      <c r="D620" s="16"/>
      <c r="E620" s="16"/>
      <c r="F620" s="16"/>
      <c r="G620" s="89" t="s">
        <v>242</v>
      </c>
      <c r="H620" s="3"/>
      <c r="I620" s="87">
        <f t="shared" si="12"/>
        <v>0</v>
      </c>
      <c r="J620" s="77">
        <f t="shared" si="13"/>
        <v>0</v>
      </c>
      <c r="K620" s="97"/>
      <c r="L620" s="98"/>
      <c r="M620" s="49"/>
    </row>
    <row r="621" spans="1:13" outlineLevel="2" x14ac:dyDescent="0.2">
      <c r="A621" s="30"/>
      <c r="B621" s="3"/>
      <c r="C621" s="16"/>
      <c r="D621" s="16"/>
      <c r="E621" s="16"/>
      <c r="F621" s="16"/>
      <c r="G621" s="89" t="s">
        <v>242</v>
      </c>
      <c r="H621" s="3"/>
      <c r="I621" s="87">
        <f t="shared" si="12"/>
        <v>0</v>
      </c>
      <c r="J621" s="77">
        <f t="shared" si="13"/>
        <v>0</v>
      </c>
      <c r="K621" s="97"/>
      <c r="L621" s="98"/>
      <c r="M621" s="49"/>
    </row>
    <row r="622" spans="1:13" outlineLevel="2" x14ac:dyDescent="0.2">
      <c r="A622" s="30"/>
      <c r="B622" s="3"/>
      <c r="C622" s="16"/>
      <c r="D622" s="16"/>
      <c r="E622" s="16"/>
      <c r="F622" s="16"/>
      <c r="G622" s="89" t="s">
        <v>242</v>
      </c>
      <c r="H622" s="3"/>
      <c r="I622" s="87">
        <f t="shared" si="12"/>
        <v>0</v>
      </c>
      <c r="J622" s="77">
        <f t="shared" si="13"/>
        <v>0</v>
      </c>
      <c r="K622" s="97"/>
      <c r="L622" s="98"/>
      <c r="M622" s="49"/>
    </row>
    <row r="623" spans="1:13" outlineLevel="2" x14ac:dyDescent="0.2">
      <c r="A623" s="30"/>
      <c r="B623" s="3"/>
      <c r="C623" s="16"/>
      <c r="D623" s="16"/>
      <c r="E623" s="16"/>
      <c r="F623" s="16"/>
      <c r="G623" s="89" t="s">
        <v>242</v>
      </c>
      <c r="H623" s="3"/>
      <c r="I623" s="87">
        <f t="shared" si="12"/>
        <v>0</v>
      </c>
      <c r="J623" s="77">
        <f t="shared" si="13"/>
        <v>0</v>
      </c>
      <c r="K623" s="97"/>
      <c r="L623" s="98"/>
      <c r="M623" s="49"/>
    </row>
    <row r="624" spans="1:13" outlineLevel="2" x14ac:dyDescent="0.2">
      <c r="A624" s="30"/>
      <c r="B624" s="3"/>
      <c r="C624" s="16"/>
      <c r="D624" s="16"/>
      <c r="E624" s="16"/>
      <c r="F624" s="16"/>
      <c r="G624" s="89" t="s">
        <v>242</v>
      </c>
      <c r="H624" s="3"/>
      <c r="I624" s="87">
        <f t="shared" si="12"/>
        <v>0</v>
      </c>
      <c r="J624" s="77">
        <f t="shared" si="13"/>
        <v>0</v>
      </c>
      <c r="K624" s="97"/>
      <c r="L624" s="98"/>
      <c r="M624" s="49"/>
    </row>
    <row r="625" spans="1:13" outlineLevel="2" x14ac:dyDescent="0.2">
      <c r="A625" s="30"/>
      <c r="B625" s="3"/>
      <c r="C625" s="16"/>
      <c r="D625" s="16"/>
      <c r="E625" s="16"/>
      <c r="F625" s="16"/>
      <c r="G625" s="89" t="s">
        <v>242</v>
      </c>
      <c r="H625" s="3"/>
      <c r="I625" s="87">
        <f t="shared" si="12"/>
        <v>0</v>
      </c>
      <c r="J625" s="77">
        <f t="shared" si="13"/>
        <v>0</v>
      </c>
      <c r="K625" s="97"/>
      <c r="L625" s="98"/>
      <c r="M625" s="49"/>
    </row>
    <row r="626" spans="1:13" outlineLevel="2" x14ac:dyDescent="0.2">
      <c r="A626" s="30"/>
      <c r="B626" s="3"/>
      <c r="C626" s="16"/>
      <c r="D626" s="16"/>
      <c r="E626" s="16"/>
      <c r="F626" s="16"/>
      <c r="G626" s="89" t="s">
        <v>242</v>
      </c>
      <c r="H626" s="3"/>
      <c r="I626" s="87">
        <f t="shared" si="12"/>
        <v>0</v>
      </c>
      <c r="J626" s="77">
        <f t="shared" si="13"/>
        <v>0</v>
      </c>
      <c r="K626" s="97"/>
      <c r="L626" s="98"/>
      <c r="M626" s="49"/>
    </row>
    <row r="627" spans="1:13" outlineLevel="2" x14ac:dyDescent="0.2">
      <c r="A627" s="30"/>
      <c r="B627" s="3"/>
      <c r="C627" s="16"/>
      <c r="D627" s="16"/>
      <c r="E627" s="16"/>
      <c r="F627" s="16"/>
      <c r="G627" s="89" t="s">
        <v>242</v>
      </c>
      <c r="H627" s="3"/>
      <c r="I627" s="87">
        <f t="shared" si="12"/>
        <v>0</v>
      </c>
      <c r="J627" s="77">
        <f t="shared" si="13"/>
        <v>0</v>
      </c>
      <c r="K627" s="97"/>
      <c r="L627" s="98"/>
      <c r="M627" s="49"/>
    </row>
    <row r="628" spans="1:13" outlineLevel="2" x14ac:dyDescent="0.2">
      <c r="A628" s="30"/>
      <c r="B628" s="3"/>
      <c r="C628" s="16"/>
      <c r="D628" s="16"/>
      <c r="E628" s="16"/>
      <c r="F628" s="16"/>
      <c r="G628" s="89" t="s">
        <v>242</v>
      </c>
      <c r="H628" s="3"/>
      <c r="I628" s="87">
        <f t="shared" si="12"/>
        <v>0</v>
      </c>
      <c r="J628" s="77">
        <f t="shared" si="13"/>
        <v>0</v>
      </c>
      <c r="K628" s="97"/>
      <c r="L628" s="98"/>
      <c r="M628" s="49"/>
    </row>
    <row r="629" spans="1:13" outlineLevel="2" x14ac:dyDescent="0.2">
      <c r="A629" s="30"/>
      <c r="B629" s="3"/>
      <c r="C629" s="16"/>
      <c r="D629" s="16"/>
      <c r="E629" s="16"/>
      <c r="F629" s="16"/>
      <c r="G629" s="89" t="s">
        <v>242</v>
      </c>
      <c r="H629" s="3"/>
      <c r="I629" s="87">
        <f t="shared" si="12"/>
        <v>0</v>
      </c>
      <c r="J629" s="77">
        <f t="shared" si="13"/>
        <v>0</v>
      </c>
      <c r="K629" s="97"/>
      <c r="L629" s="98"/>
      <c r="M629" s="49"/>
    </row>
    <row r="630" spans="1:13" outlineLevel="2" x14ac:dyDescent="0.2">
      <c r="A630" s="30"/>
      <c r="B630" s="3"/>
      <c r="C630" s="16"/>
      <c r="D630" s="16"/>
      <c r="E630" s="16"/>
      <c r="F630" s="16"/>
      <c r="G630" s="89" t="s">
        <v>242</v>
      </c>
      <c r="H630" s="3"/>
      <c r="I630" s="87">
        <f t="shared" si="12"/>
        <v>0</v>
      </c>
      <c r="J630" s="77">
        <f t="shared" si="13"/>
        <v>0</v>
      </c>
      <c r="K630" s="97"/>
      <c r="L630" s="98"/>
      <c r="M630" s="49"/>
    </row>
    <row r="631" spans="1:13" outlineLevel="2" x14ac:dyDescent="0.2">
      <c r="A631" s="30"/>
      <c r="B631" s="3"/>
      <c r="C631" s="16"/>
      <c r="D631" s="16"/>
      <c r="E631" s="16"/>
      <c r="F631" s="16"/>
      <c r="G631" s="89" t="s">
        <v>242</v>
      </c>
      <c r="H631" s="3"/>
      <c r="I631" s="87">
        <f t="shared" si="12"/>
        <v>0</v>
      </c>
      <c r="J631" s="77">
        <f t="shared" si="13"/>
        <v>0</v>
      </c>
      <c r="K631" s="97"/>
      <c r="L631" s="98"/>
      <c r="M631" s="49"/>
    </row>
    <row r="632" spans="1:13" outlineLevel="2" x14ac:dyDescent="0.2">
      <c r="A632" s="30"/>
      <c r="B632" s="3"/>
      <c r="C632" s="16"/>
      <c r="D632" s="16"/>
      <c r="E632" s="16"/>
      <c r="F632" s="16"/>
      <c r="G632" s="89" t="s">
        <v>242</v>
      </c>
      <c r="H632" s="3"/>
      <c r="I632" s="87">
        <f t="shared" si="12"/>
        <v>0</v>
      </c>
      <c r="J632" s="77">
        <f t="shared" si="13"/>
        <v>0</v>
      </c>
      <c r="K632" s="97"/>
      <c r="L632" s="98"/>
      <c r="M632" s="49"/>
    </row>
    <row r="633" spans="1:13" outlineLevel="2" x14ac:dyDescent="0.2">
      <c r="A633" s="30"/>
      <c r="B633" s="3"/>
      <c r="C633" s="16"/>
      <c r="D633" s="16"/>
      <c r="E633" s="16"/>
      <c r="F633" s="16"/>
      <c r="G633" s="89" t="s">
        <v>242</v>
      </c>
      <c r="H633" s="3"/>
      <c r="I633" s="87">
        <f t="shared" si="12"/>
        <v>0</v>
      </c>
      <c r="J633" s="77">
        <f t="shared" si="13"/>
        <v>0</v>
      </c>
      <c r="K633" s="97"/>
      <c r="L633" s="98"/>
      <c r="M633" s="49"/>
    </row>
    <row r="634" spans="1:13" outlineLevel="2" x14ac:dyDescent="0.2">
      <c r="A634" s="30"/>
      <c r="B634" s="3"/>
      <c r="C634" s="16"/>
      <c r="D634" s="16"/>
      <c r="E634" s="16"/>
      <c r="F634" s="16"/>
      <c r="G634" s="89" t="s">
        <v>242</v>
      </c>
      <c r="H634" s="3"/>
      <c r="I634" s="87">
        <f t="shared" si="12"/>
        <v>0</v>
      </c>
      <c r="J634" s="77">
        <f t="shared" si="13"/>
        <v>0</v>
      </c>
      <c r="K634" s="97"/>
      <c r="L634" s="98"/>
      <c r="M634" s="49"/>
    </row>
    <row r="635" spans="1:13" outlineLevel="2" x14ac:dyDescent="0.2">
      <c r="A635" s="30"/>
      <c r="B635" s="3"/>
      <c r="C635" s="16"/>
      <c r="D635" s="16"/>
      <c r="E635" s="16"/>
      <c r="F635" s="16"/>
      <c r="G635" s="89" t="s">
        <v>242</v>
      </c>
      <c r="H635" s="3"/>
      <c r="I635" s="87">
        <f t="shared" si="12"/>
        <v>0</v>
      </c>
      <c r="J635" s="77">
        <f t="shared" si="13"/>
        <v>0</v>
      </c>
      <c r="K635" s="97"/>
      <c r="L635" s="98"/>
      <c r="M635" s="49"/>
    </row>
    <row r="636" spans="1:13" outlineLevel="2" x14ac:dyDescent="0.2">
      <c r="A636" s="30"/>
      <c r="B636" s="3"/>
      <c r="C636" s="16"/>
      <c r="D636" s="16"/>
      <c r="E636" s="16"/>
      <c r="F636" s="16"/>
      <c r="G636" s="89" t="s">
        <v>242</v>
      </c>
      <c r="H636" s="3"/>
      <c r="I636" s="87">
        <f t="shared" si="12"/>
        <v>0</v>
      </c>
      <c r="J636" s="77">
        <f t="shared" si="13"/>
        <v>0</v>
      </c>
      <c r="K636" s="97"/>
      <c r="L636" s="98"/>
      <c r="M636" s="49"/>
    </row>
    <row r="637" spans="1:13" outlineLevel="2" x14ac:dyDescent="0.2">
      <c r="A637" s="30"/>
      <c r="B637" s="3"/>
      <c r="C637" s="16"/>
      <c r="D637" s="16"/>
      <c r="E637" s="16"/>
      <c r="F637" s="16"/>
      <c r="G637" s="89" t="s">
        <v>242</v>
      </c>
      <c r="H637" s="3"/>
      <c r="I637" s="87">
        <f t="shared" si="12"/>
        <v>0</v>
      </c>
      <c r="J637" s="77">
        <f t="shared" si="13"/>
        <v>0</v>
      </c>
      <c r="K637" s="97"/>
      <c r="L637" s="98"/>
      <c r="M637" s="49"/>
    </row>
    <row r="638" spans="1:13" outlineLevel="2" x14ac:dyDescent="0.2">
      <c r="A638" s="30"/>
      <c r="B638" s="3"/>
      <c r="C638" s="16"/>
      <c r="D638" s="16"/>
      <c r="E638" s="16"/>
      <c r="F638" s="16"/>
      <c r="G638" s="89" t="s">
        <v>242</v>
      </c>
      <c r="H638" s="3"/>
      <c r="I638" s="87">
        <f t="shared" si="12"/>
        <v>0</v>
      </c>
      <c r="J638" s="77">
        <f t="shared" si="13"/>
        <v>0</v>
      </c>
      <c r="K638" s="97"/>
      <c r="L638" s="98"/>
      <c r="M638" s="49"/>
    </row>
    <row r="639" spans="1:13" outlineLevel="2" x14ac:dyDescent="0.2">
      <c r="A639" s="30"/>
      <c r="B639" s="3"/>
      <c r="C639" s="16"/>
      <c r="D639" s="16"/>
      <c r="E639" s="16"/>
      <c r="F639" s="16"/>
      <c r="G639" s="89" t="s">
        <v>242</v>
      </c>
      <c r="H639" s="3"/>
      <c r="I639" s="87">
        <f t="shared" si="12"/>
        <v>0</v>
      </c>
      <c r="J639" s="77">
        <f t="shared" si="13"/>
        <v>0</v>
      </c>
      <c r="K639" s="97"/>
      <c r="L639" s="98"/>
      <c r="M639" s="49"/>
    </row>
    <row r="640" spans="1:13" outlineLevel="2" x14ac:dyDescent="0.2">
      <c r="A640" s="30"/>
      <c r="B640" s="3"/>
      <c r="C640" s="16"/>
      <c r="D640" s="16"/>
      <c r="E640" s="16"/>
      <c r="F640" s="16"/>
      <c r="G640" s="89" t="s">
        <v>242</v>
      </c>
      <c r="H640" s="3"/>
      <c r="I640" s="87">
        <f t="shared" si="12"/>
        <v>0</v>
      </c>
      <c r="J640" s="77">
        <f t="shared" si="13"/>
        <v>0</v>
      </c>
      <c r="K640" s="97"/>
      <c r="L640" s="98"/>
      <c r="M640" s="49"/>
    </row>
    <row r="641" spans="1:13" outlineLevel="2" x14ac:dyDescent="0.2">
      <c r="A641" s="30"/>
      <c r="B641" s="3"/>
      <c r="C641" s="16"/>
      <c r="D641" s="16"/>
      <c r="E641" s="16"/>
      <c r="F641" s="16"/>
      <c r="G641" s="89" t="s">
        <v>242</v>
      </c>
      <c r="H641" s="3"/>
      <c r="I641" s="87">
        <f t="shared" si="12"/>
        <v>0</v>
      </c>
      <c r="J641" s="77">
        <f t="shared" si="13"/>
        <v>0</v>
      </c>
      <c r="K641" s="97"/>
      <c r="L641" s="98"/>
      <c r="M641" s="49"/>
    </row>
    <row r="642" spans="1:13" outlineLevel="2" x14ac:dyDescent="0.2">
      <c r="A642" s="30"/>
      <c r="B642" s="3"/>
      <c r="C642" s="16"/>
      <c r="D642" s="16"/>
      <c r="E642" s="16"/>
      <c r="F642" s="16"/>
      <c r="G642" s="89" t="s">
        <v>242</v>
      </c>
      <c r="H642" s="3"/>
      <c r="I642" s="87">
        <f t="shared" si="12"/>
        <v>0</v>
      </c>
      <c r="J642" s="77">
        <f t="shared" si="13"/>
        <v>0</v>
      </c>
      <c r="K642" s="97"/>
      <c r="L642" s="98"/>
      <c r="M642" s="49"/>
    </row>
    <row r="643" spans="1:13" outlineLevel="2" x14ac:dyDescent="0.2">
      <c r="A643" s="30"/>
      <c r="B643" s="3"/>
      <c r="C643" s="16"/>
      <c r="D643" s="16"/>
      <c r="E643" s="16"/>
      <c r="F643" s="16"/>
      <c r="G643" s="89" t="s">
        <v>242</v>
      </c>
      <c r="H643" s="3"/>
      <c r="I643" s="87">
        <f t="shared" si="12"/>
        <v>0</v>
      </c>
      <c r="J643" s="77">
        <f t="shared" si="13"/>
        <v>0</v>
      </c>
      <c r="K643" s="97"/>
      <c r="L643" s="98"/>
      <c r="M643" s="49"/>
    </row>
    <row r="644" spans="1:13" outlineLevel="2" x14ac:dyDescent="0.2">
      <c r="A644" s="30"/>
      <c r="B644" s="3"/>
      <c r="C644" s="16"/>
      <c r="D644" s="16"/>
      <c r="E644" s="16"/>
      <c r="F644" s="16"/>
      <c r="G644" s="89" t="s">
        <v>242</v>
      </c>
      <c r="H644" s="3"/>
      <c r="I644" s="87">
        <f t="shared" si="12"/>
        <v>0</v>
      </c>
      <c r="J644" s="77">
        <f t="shared" si="13"/>
        <v>0</v>
      </c>
      <c r="K644" s="97"/>
      <c r="L644" s="98"/>
      <c r="M644" s="49"/>
    </row>
    <row r="645" spans="1:13" outlineLevel="2" x14ac:dyDescent="0.2">
      <c r="A645" s="30"/>
      <c r="B645" s="3"/>
      <c r="C645" s="16"/>
      <c r="D645" s="16"/>
      <c r="E645" s="16"/>
      <c r="F645" s="16"/>
      <c r="G645" s="89" t="s">
        <v>242</v>
      </c>
      <c r="H645" s="3"/>
      <c r="I645" s="87">
        <f t="shared" si="12"/>
        <v>0</v>
      </c>
      <c r="J645" s="77">
        <f t="shared" si="13"/>
        <v>0</v>
      </c>
      <c r="K645" s="97"/>
      <c r="L645" s="98"/>
      <c r="M645" s="49"/>
    </row>
    <row r="646" spans="1:13" outlineLevel="2" x14ac:dyDescent="0.2">
      <c r="A646" s="30"/>
      <c r="B646" s="3"/>
      <c r="C646" s="16"/>
      <c r="D646" s="16"/>
      <c r="E646" s="16"/>
      <c r="F646" s="16"/>
      <c r="G646" s="89" t="s">
        <v>242</v>
      </c>
      <c r="H646" s="3"/>
      <c r="I646" s="87">
        <f t="shared" ref="I646:I690" si="14">VLOOKUP(G646,$B$1026:$C$1044,2,FALSE)</f>
        <v>0</v>
      </c>
      <c r="J646" s="77">
        <f t="shared" ref="J646:J690" si="15">H646*I646</f>
        <v>0</v>
      </c>
      <c r="K646" s="97"/>
      <c r="L646" s="98"/>
      <c r="M646" s="49"/>
    </row>
    <row r="647" spans="1:13" outlineLevel="2" x14ac:dyDescent="0.2">
      <c r="A647" s="30"/>
      <c r="B647" s="3"/>
      <c r="C647" s="16"/>
      <c r="D647" s="16"/>
      <c r="E647" s="16"/>
      <c r="F647" s="16"/>
      <c r="G647" s="89" t="s">
        <v>242</v>
      </c>
      <c r="H647" s="3"/>
      <c r="I647" s="87">
        <f t="shared" si="14"/>
        <v>0</v>
      </c>
      <c r="J647" s="77">
        <f t="shared" si="15"/>
        <v>0</v>
      </c>
      <c r="K647" s="97"/>
      <c r="L647" s="98"/>
      <c r="M647" s="49"/>
    </row>
    <row r="648" spans="1:13" outlineLevel="2" x14ac:dyDescent="0.2">
      <c r="A648" s="30"/>
      <c r="B648" s="3"/>
      <c r="C648" s="16"/>
      <c r="D648" s="16"/>
      <c r="E648" s="16"/>
      <c r="F648" s="16"/>
      <c r="G648" s="89" t="s">
        <v>242</v>
      </c>
      <c r="H648" s="3"/>
      <c r="I648" s="87">
        <f t="shared" si="14"/>
        <v>0</v>
      </c>
      <c r="J648" s="77">
        <f t="shared" si="15"/>
        <v>0</v>
      </c>
      <c r="K648" s="97"/>
      <c r="L648" s="98"/>
      <c r="M648" s="49"/>
    </row>
    <row r="649" spans="1:13" outlineLevel="2" x14ac:dyDescent="0.2">
      <c r="A649" s="30"/>
      <c r="B649" s="3"/>
      <c r="C649" s="16"/>
      <c r="D649" s="16"/>
      <c r="E649" s="16"/>
      <c r="F649" s="16"/>
      <c r="G649" s="89" t="s">
        <v>242</v>
      </c>
      <c r="H649" s="3"/>
      <c r="I649" s="87">
        <f t="shared" si="14"/>
        <v>0</v>
      </c>
      <c r="J649" s="77">
        <f t="shared" si="15"/>
        <v>0</v>
      </c>
      <c r="K649" s="97"/>
      <c r="L649" s="98"/>
      <c r="M649" s="49"/>
    </row>
    <row r="650" spans="1:13" outlineLevel="2" x14ac:dyDescent="0.2">
      <c r="A650" s="30"/>
      <c r="B650" s="3"/>
      <c r="C650" s="16"/>
      <c r="D650" s="16"/>
      <c r="E650" s="16"/>
      <c r="F650" s="16"/>
      <c r="G650" s="89" t="s">
        <v>242</v>
      </c>
      <c r="H650" s="3"/>
      <c r="I650" s="87">
        <f t="shared" si="14"/>
        <v>0</v>
      </c>
      <c r="J650" s="77">
        <f t="shared" si="15"/>
        <v>0</v>
      </c>
      <c r="K650" s="97"/>
      <c r="L650" s="98"/>
      <c r="M650" s="49"/>
    </row>
    <row r="651" spans="1:13" outlineLevel="2" x14ac:dyDescent="0.2">
      <c r="A651" s="30"/>
      <c r="B651" s="3"/>
      <c r="C651" s="16"/>
      <c r="D651" s="16"/>
      <c r="E651" s="16"/>
      <c r="F651" s="16"/>
      <c r="G651" s="89" t="s">
        <v>242</v>
      </c>
      <c r="H651" s="3"/>
      <c r="I651" s="87">
        <f t="shared" si="14"/>
        <v>0</v>
      </c>
      <c r="J651" s="77">
        <f t="shared" si="15"/>
        <v>0</v>
      </c>
      <c r="K651" s="97"/>
      <c r="L651" s="98"/>
      <c r="M651" s="49"/>
    </row>
    <row r="652" spans="1:13" outlineLevel="2" x14ac:dyDescent="0.2">
      <c r="A652" s="30"/>
      <c r="B652" s="3"/>
      <c r="C652" s="16"/>
      <c r="D652" s="16"/>
      <c r="E652" s="16"/>
      <c r="F652" s="16"/>
      <c r="G652" s="89" t="s">
        <v>242</v>
      </c>
      <c r="H652" s="3"/>
      <c r="I652" s="87">
        <f t="shared" si="14"/>
        <v>0</v>
      </c>
      <c r="J652" s="77">
        <f t="shared" si="15"/>
        <v>0</v>
      </c>
      <c r="K652" s="97"/>
      <c r="L652" s="98"/>
      <c r="M652" s="49"/>
    </row>
    <row r="653" spans="1:13" outlineLevel="2" x14ac:dyDescent="0.2">
      <c r="A653" s="30"/>
      <c r="B653" s="3"/>
      <c r="C653" s="16"/>
      <c r="D653" s="16"/>
      <c r="E653" s="16"/>
      <c r="F653" s="16"/>
      <c r="G653" s="89" t="s">
        <v>242</v>
      </c>
      <c r="H653" s="3"/>
      <c r="I653" s="87">
        <f t="shared" si="14"/>
        <v>0</v>
      </c>
      <c r="J653" s="77">
        <f t="shared" si="15"/>
        <v>0</v>
      </c>
      <c r="K653" s="97"/>
      <c r="L653" s="98"/>
      <c r="M653" s="49"/>
    </row>
    <row r="654" spans="1:13" outlineLevel="2" x14ac:dyDescent="0.2">
      <c r="A654" s="30"/>
      <c r="B654" s="3"/>
      <c r="C654" s="16"/>
      <c r="D654" s="16"/>
      <c r="E654" s="16"/>
      <c r="F654" s="16"/>
      <c r="G654" s="89" t="s">
        <v>242</v>
      </c>
      <c r="H654" s="3"/>
      <c r="I654" s="87">
        <f t="shared" si="14"/>
        <v>0</v>
      </c>
      <c r="J654" s="77">
        <f t="shared" si="15"/>
        <v>0</v>
      </c>
      <c r="K654" s="97"/>
      <c r="L654" s="98"/>
      <c r="M654" s="49"/>
    </row>
    <row r="655" spans="1:13" outlineLevel="2" x14ac:dyDescent="0.2">
      <c r="A655" s="30"/>
      <c r="B655" s="3"/>
      <c r="C655" s="16"/>
      <c r="D655" s="16"/>
      <c r="E655" s="16"/>
      <c r="F655" s="16"/>
      <c r="G655" s="89" t="s">
        <v>242</v>
      </c>
      <c r="H655" s="3"/>
      <c r="I655" s="87">
        <f t="shared" si="14"/>
        <v>0</v>
      </c>
      <c r="J655" s="77">
        <f t="shared" si="15"/>
        <v>0</v>
      </c>
      <c r="K655" s="97"/>
      <c r="L655" s="98"/>
      <c r="M655" s="49"/>
    </row>
    <row r="656" spans="1:13" outlineLevel="2" x14ac:dyDescent="0.2">
      <c r="A656" s="30"/>
      <c r="B656" s="3"/>
      <c r="C656" s="16"/>
      <c r="D656" s="16"/>
      <c r="E656" s="16"/>
      <c r="F656" s="16"/>
      <c r="G656" s="89" t="s">
        <v>242</v>
      </c>
      <c r="H656" s="3"/>
      <c r="I656" s="87">
        <f t="shared" si="14"/>
        <v>0</v>
      </c>
      <c r="J656" s="77">
        <f t="shared" si="15"/>
        <v>0</v>
      </c>
      <c r="K656" s="97"/>
      <c r="L656" s="98"/>
      <c r="M656" s="49"/>
    </row>
    <row r="657" spans="1:13" outlineLevel="2" x14ac:dyDescent="0.2">
      <c r="A657" s="30"/>
      <c r="B657" s="3"/>
      <c r="C657" s="16"/>
      <c r="D657" s="16"/>
      <c r="E657" s="16"/>
      <c r="F657" s="16"/>
      <c r="G657" s="89" t="s">
        <v>242</v>
      </c>
      <c r="H657" s="3"/>
      <c r="I657" s="87">
        <f t="shared" si="14"/>
        <v>0</v>
      </c>
      <c r="J657" s="77">
        <f t="shared" si="15"/>
        <v>0</v>
      </c>
      <c r="K657" s="97"/>
      <c r="L657" s="98"/>
      <c r="M657" s="49"/>
    </row>
    <row r="658" spans="1:13" outlineLevel="2" x14ac:dyDescent="0.2">
      <c r="A658" s="30"/>
      <c r="B658" s="3"/>
      <c r="C658" s="16"/>
      <c r="D658" s="16"/>
      <c r="E658" s="16"/>
      <c r="F658" s="16"/>
      <c r="G658" s="89" t="s">
        <v>242</v>
      </c>
      <c r="H658" s="3"/>
      <c r="I658" s="87">
        <f t="shared" si="14"/>
        <v>0</v>
      </c>
      <c r="J658" s="77">
        <f t="shared" si="15"/>
        <v>0</v>
      </c>
      <c r="K658" s="97"/>
      <c r="L658" s="98"/>
      <c r="M658" s="49"/>
    </row>
    <row r="659" spans="1:13" outlineLevel="2" x14ac:dyDescent="0.2">
      <c r="A659" s="30"/>
      <c r="B659" s="3"/>
      <c r="C659" s="16"/>
      <c r="D659" s="16"/>
      <c r="E659" s="16"/>
      <c r="F659" s="16"/>
      <c r="G659" s="89" t="s">
        <v>242</v>
      </c>
      <c r="H659" s="3"/>
      <c r="I659" s="87">
        <f t="shared" si="14"/>
        <v>0</v>
      </c>
      <c r="J659" s="77">
        <f t="shared" si="15"/>
        <v>0</v>
      </c>
      <c r="K659" s="97"/>
      <c r="L659" s="98"/>
      <c r="M659" s="49"/>
    </row>
    <row r="660" spans="1:13" outlineLevel="2" x14ac:dyDescent="0.2">
      <c r="A660" s="30"/>
      <c r="B660" s="3"/>
      <c r="C660" s="16"/>
      <c r="D660" s="16"/>
      <c r="E660" s="16"/>
      <c r="F660" s="16"/>
      <c r="G660" s="89" t="s">
        <v>242</v>
      </c>
      <c r="H660" s="3"/>
      <c r="I660" s="87">
        <f t="shared" si="14"/>
        <v>0</v>
      </c>
      <c r="J660" s="77">
        <f t="shared" si="15"/>
        <v>0</v>
      </c>
      <c r="K660" s="97"/>
      <c r="L660" s="98"/>
      <c r="M660" s="49"/>
    </row>
    <row r="661" spans="1:13" outlineLevel="2" x14ac:dyDescent="0.2">
      <c r="A661" s="30"/>
      <c r="B661" s="3"/>
      <c r="C661" s="16"/>
      <c r="D661" s="16"/>
      <c r="E661" s="16"/>
      <c r="F661" s="16"/>
      <c r="G661" s="89" t="s">
        <v>242</v>
      </c>
      <c r="H661" s="3"/>
      <c r="I661" s="87">
        <f t="shared" si="14"/>
        <v>0</v>
      </c>
      <c r="J661" s="77">
        <f t="shared" si="15"/>
        <v>0</v>
      </c>
      <c r="K661" s="97"/>
      <c r="L661" s="98"/>
      <c r="M661" s="49"/>
    </row>
    <row r="662" spans="1:13" outlineLevel="2" x14ac:dyDescent="0.2">
      <c r="A662" s="30"/>
      <c r="B662" s="3"/>
      <c r="C662" s="16"/>
      <c r="D662" s="16"/>
      <c r="E662" s="16"/>
      <c r="F662" s="16"/>
      <c r="G662" s="89" t="s">
        <v>242</v>
      </c>
      <c r="H662" s="3"/>
      <c r="I662" s="87">
        <f t="shared" si="14"/>
        <v>0</v>
      </c>
      <c r="J662" s="77">
        <f t="shared" si="15"/>
        <v>0</v>
      </c>
      <c r="K662" s="97"/>
      <c r="L662" s="98"/>
      <c r="M662" s="49"/>
    </row>
    <row r="663" spans="1:13" outlineLevel="2" x14ac:dyDescent="0.2">
      <c r="A663" s="30"/>
      <c r="B663" s="3"/>
      <c r="C663" s="16"/>
      <c r="D663" s="16"/>
      <c r="E663" s="16"/>
      <c r="F663" s="16"/>
      <c r="G663" s="89" t="s">
        <v>242</v>
      </c>
      <c r="H663" s="3"/>
      <c r="I663" s="87">
        <f t="shared" si="14"/>
        <v>0</v>
      </c>
      <c r="J663" s="77">
        <f t="shared" si="15"/>
        <v>0</v>
      </c>
      <c r="K663" s="97"/>
      <c r="L663" s="98"/>
      <c r="M663" s="49"/>
    </row>
    <row r="664" spans="1:13" outlineLevel="2" x14ac:dyDescent="0.2">
      <c r="A664" s="30"/>
      <c r="B664" s="3"/>
      <c r="C664" s="16"/>
      <c r="D664" s="16"/>
      <c r="E664" s="16"/>
      <c r="F664" s="16"/>
      <c r="G664" s="89" t="s">
        <v>242</v>
      </c>
      <c r="H664" s="3"/>
      <c r="I664" s="87">
        <f t="shared" si="14"/>
        <v>0</v>
      </c>
      <c r="J664" s="77">
        <f t="shared" si="15"/>
        <v>0</v>
      </c>
      <c r="K664" s="97"/>
      <c r="L664" s="98"/>
      <c r="M664" s="49"/>
    </row>
    <row r="665" spans="1:13" outlineLevel="2" x14ac:dyDescent="0.2">
      <c r="A665" s="30"/>
      <c r="B665" s="3"/>
      <c r="C665" s="16"/>
      <c r="D665" s="16"/>
      <c r="E665" s="16"/>
      <c r="F665" s="16"/>
      <c r="G665" s="89" t="s">
        <v>242</v>
      </c>
      <c r="H665" s="3"/>
      <c r="I665" s="87">
        <f t="shared" si="14"/>
        <v>0</v>
      </c>
      <c r="J665" s="77">
        <f t="shared" si="15"/>
        <v>0</v>
      </c>
      <c r="K665" s="97"/>
      <c r="L665" s="98"/>
      <c r="M665" s="49"/>
    </row>
    <row r="666" spans="1:13" outlineLevel="2" x14ac:dyDescent="0.2">
      <c r="A666" s="30"/>
      <c r="B666" s="3"/>
      <c r="C666" s="16"/>
      <c r="D666" s="16"/>
      <c r="E666" s="16"/>
      <c r="F666" s="16"/>
      <c r="G666" s="89" t="s">
        <v>242</v>
      </c>
      <c r="H666" s="3"/>
      <c r="I666" s="87">
        <f t="shared" si="14"/>
        <v>0</v>
      </c>
      <c r="J666" s="77">
        <f t="shared" si="15"/>
        <v>0</v>
      </c>
      <c r="K666" s="97"/>
      <c r="L666" s="98"/>
      <c r="M666" s="49"/>
    </row>
    <row r="667" spans="1:13" outlineLevel="2" x14ac:dyDescent="0.2">
      <c r="A667" s="30"/>
      <c r="B667" s="3"/>
      <c r="C667" s="16"/>
      <c r="D667" s="16"/>
      <c r="E667" s="16"/>
      <c r="F667" s="16"/>
      <c r="G667" s="89" t="s">
        <v>242</v>
      </c>
      <c r="H667" s="3"/>
      <c r="I667" s="87">
        <f t="shared" si="14"/>
        <v>0</v>
      </c>
      <c r="J667" s="77">
        <f t="shared" si="15"/>
        <v>0</v>
      </c>
      <c r="K667" s="97"/>
      <c r="L667" s="98"/>
      <c r="M667" s="49"/>
    </row>
    <row r="668" spans="1:13" outlineLevel="2" x14ac:dyDescent="0.2">
      <c r="A668" s="30"/>
      <c r="B668" s="3"/>
      <c r="C668" s="16"/>
      <c r="D668" s="16"/>
      <c r="E668" s="16"/>
      <c r="F668" s="16"/>
      <c r="G668" s="89" t="s">
        <v>242</v>
      </c>
      <c r="H668" s="3"/>
      <c r="I668" s="87">
        <f t="shared" si="14"/>
        <v>0</v>
      </c>
      <c r="J668" s="77">
        <f t="shared" si="15"/>
        <v>0</v>
      </c>
      <c r="K668" s="97"/>
      <c r="L668" s="98"/>
      <c r="M668" s="49"/>
    </row>
    <row r="669" spans="1:13" outlineLevel="2" x14ac:dyDescent="0.2">
      <c r="A669" s="30"/>
      <c r="B669" s="3"/>
      <c r="C669" s="16"/>
      <c r="D669" s="16"/>
      <c r="E669" s="16"/>
      <c r="F669" s="16"/>
      <c r="G669" s="89" t="s">
        <v>242</v>
      </c>
      <c r="H669" s="3"/>
      <c r="I669" s="87">
        <f t="shared" si="14"/>
        <v>0</v>
      </c>
      <c r="J669" s="77">
        <f t="shared" si="15"/>
        <v>0</v>
      </c>
      <c r="K669" s="97"/>
      <c r="L669" s="98"/>
      <c r="M669" s="49"/>
    </row>
    <row r="670" spans="1:13" outlineLevel="2" x14ac:dyDescent="0.2">
      <c r="A670" s="30"/>
      <c r="B670" s="3"/>
      <c r="C670" s="16"/>
      <c r="D670" s="16"/>
      <c r="E670" s="16"/>
      <c r="F670" s="16"/>
      <c r="G670" s="89" t="s">
        <v>242</v>
      </c>
      <c r="H670" s="3"/>
      <c r="I670" s="87">
        <f t="shared" si="14"/>
        <v>0</v>
      </c>
      <c r="J670" s="77">
        <f t="shared" si="15"/>
        <v>0</v>
      </c>
      <c r="K670" s="97"/>
      <c r="L670" s="98"/>
      <c r="M670" s="49"/>
    </row>
    <row r="671" spans="1:13" outlineLevel="2" x14ac:dyDescent="0.2">
      <c r="A671" s="30"/>
      <c r="B671" s="3"/>
      <c r="C671" s="16"/>
      <c r="D671" s="16"/>
      <c r="E671" s="16"/>
      <c r="F671" s="16"/>
      <c r="G671" s="89" t="s">
        <v>242</v>
      </c>
      <c r="H671" s="3"/>
      <c r="I671" s="87">
        <f t="shared" si="14"/>
        <v>0</v>
      </c>
      <c r="J671" s="77">
        <f t="shared" si="15"/>
        <v>0</v>
      </c>
      <c r="K671" s="97"/>
      <c r="L671" s="98"/>
      <c r="M671" s="49"/>
    </row>
    <row r="672" spans="1:13" outlineLevel="2" x14ac:dyDescent="0.2">
      <c r="A672" s="30"/>
      <c r="B672" s="3"/>
      <c r="C672" s="16"/>
      <c r="D672" s="16"/>
      <c r="E672" s="16"/>
      <c r="F672" s="16"/>
      <c r="G672" s="89" t="s">
        <v>242</v>
      </c>
      <c r="H672" s="3"/>
      <c r="I672" s="87">
        <f t="shared" si="14"/>
        <v>0</v>
      </c>
      <c r="J672" s="77">
        <f t="shared" si="15"/>
        <v>0</v>
      </c>
      <c r="K672" s="97"/>
      <c r="L672" s="98"/>
      <c r="M672" s="49"/>
    </row>
    <row r="673" spans="1:13" outlineLevel="2" x14ac:dyDescent="0.2">
      <c r="A673" s="30"/>
      <c r="B673" s="3"/>
      <c r="C673" s="16"/>
      <c r="D673" s="16"/>
      <c r="E673" s="16"/>
      <c r="F673" s="16"/>
      <c r="G673" s="89" t="s">
        <v>242</v>
      </c>
      <c r="H673" s="3"/>
      <c r="I673" s="87">
        <f t="shared" si="14"/>
        <v>0</v>
      </c>
      <c r="J673" s="77">
        <f t="shared" si="15"/>
        <v>0</v>
      </c>
      <c r="K673" s="97"/>
      <c r="L673" s="98"/>
      <c r="M673" s="49"/>
    </row>
    <row r="674" spans="1:13" outlineLevel="2" x14ac:dyDescent="0.2">
      <c r="A674" s="30"/>
      <c r="B674" s="3"/>
      <c r="C674" s="16"/>
      <c r="D674" s="16"/>
      <c r="E674" s="16"/>
      <c r="F674" s="16"/>
      <c r="G674" s="89" t="s">
        <v>242</v>
      </c>
      <c r="H674" s="3"/>
      <c r="I674" s="87">
        <f t="shared" si="14"/>
        <v>0</v>
      </c>
      <c r="J674" s="77">
        <f t="shared" si="15"/>
        <v>0</v>
      </c>
      <c r="K674" s="97"/>
      <c r="L674" s="98"/>
      <c r="M674" s="49"/>
    </row>
    <row r="675" spans="1:13" outlineLevel="2" x14ac:dyDescent="0.2">
      <c r="A675" s="30"/>
      <c r="B675" s="3"/>
      <c r="C675" s="16"/>
      <c r="D675" s="16"/>
      <c r="E675" s="16"/>
      <c r="F675" s="16"/>
      <c r="G675" s="89" t="s">
        <v>242</v>
      </c>
      <c r="H675" s="3"/>
      <c r="I675" s="87">
        <f t="shared" si="14"/>
        <v>0</v>
      </c>
      <c r="J675" s="77">
        <f t="shared" si="15"/>
        <v>0</v>
      </c>
      <c r="K675" s="97"/>
      <c r="L675" s="98"/>
      <c r="M675" s="49"/>
    </row>
    <row r="676" spans="1:13" outlineLevel="2" x14ac:dyDescent="0.2">
      <c r="A676" s="30"/>
      <c r="B676" s="3"/>
      <c r="C676" s="16"/>
      <c r="D676" s="16"/>
      <c r="E676" s="16"/>
      <c r="F676" s="16"/>
      <c r="G676" s="89" t="s">
        <v>242</v>
      </c>
      <c r="H676" s="3"/>
      <c r="I676" s="87">
        <f t="shared" si="14"/>
        <v>0</v>
      </c>
      <c r="J676" s="77">
        <f t="shared" si="15"/>
        <v>0</v>
      </c>
      <c r="K676" s="97"/>
      <c r="L676" s="98"/>
      <c r="M676" s="49"/>
    </row>
    <row r="677" spans="1:13" outlineLevel="2" x14ac:dyDescent="0.2">
      <c r="A677" s="30"/>
      <c r="B677" s="3"/>
      <c r="C677" s="16"/>
      <c r="D677" s="16"/>
      <c r="E677" s="16"/>
      <c r="F677" s="16"/>
      <c r="G677" s="89" t="s">
        <v>242</v>
      </c>
      <c r="H677" s="3"/>
      <c r="I677" s="87">
        <f t="shared" si="14"/>
        <v>0</v>
      </c>
      <c r="J677" s="77">
        <f t="shared" si="15"/>
        <v>0</v>
      </c>
      <c r="K677" s="97"/>
      <c r="L677" s="98"/>
      <c r="M677" s="49"/>
    </row>
    <row r="678" spans="1:13" outlineLevel="2" x14ac:dyDescent="0.2">
      <c r="A678" s="30"/>
      <c r="B678" s="3"/>
      <c r="C678" s="16"/>
      <c r="D678" s="16"/>
      <c r="E678" s="16"/>
      <c r="F678" s="16"/>
      <c r="G678" s="89" t="s">
        <v>242</v>
      </c>
      <c r="H678" s="3"/>
      <c r="I678" s="87">
        <f t="shared" si="14"/>
        <v>0</v>
      </c>
      <c r="J678" s="77">
        <f t="shared" si="15"/>
        <v>0</v>
      </c>
      <c r="K678" s="97"/>
      <c r="L678" s="98"/>
      <c r="M678" s="49"/>
    </row>
    <row r="679" spans="1:13" outlineLevel="2" x14ac:dyDescent="0.2">
      <c r="A679" s="30"/>
      <c r="B679" s="3"/>
      <c r="C679" s="16"/>
      <c r="D679" s="16"/>
      <c r="E679" s="16"/>
      <c r="F679" s="16"/>
      <c r="G679" s="89" t="s">
        <v>242</v>
      </c>
      <c r="H679" s="3"/>
      <c r="I679" s="87">
        <f t="shared" si="14"/>
        <v>0</v>
      </c>
      <c r="J679" s="77">
        <f t="shared" si="15"/>
        <v>0</v>
      </c>
      <c r="K679" s="97"/>
      <c r="L679" s="98"/>
      <c r="M679" s="49"/>
    </row>
    <row r="680" spans="1:13" outlineLevel="2" x14ac:dyDescent="0.2">
      <c r="A680" s="30"/>
      <c r="B680" s="3"/>
      <c r="C680" s="16"/>
      <c r="D680" s="16"/>
      <c r="E680" s="16"/>
      <c r="F680" s="16"/>
      <c r="G680" s="89" t="s">
        <v>242</v>
      </c>
      <c r="H680" s="3"/>
      <c r="I680" s="87">
        <f t="shared" si="14"/>
        <v>0</v>
      </c>
      <c r="J680" s="77">
        <f t="shared" si="15"/>
        <v>0</v>
      </c>
      <c r="K680" s="97"/>
      <c r="L680" s="98"/>
      <c r="M680" s="49"/>
    </row>
    <row r="681" spans="1:13" outlineLevel="2" x14ac:dyDescent="0.2">
      <c r="A681" s="30"/>
      <c r="B681" s="3"/>
      <c r="C681" s="16"/>
      <c r="D681" s="16"/>
      <c r="E681" s="16"/>
      <c r="F681" s="16"/>
      <c r="G681" s="89" t="s">
        <v>242</v>
      </c>
      <c r="H681" s="3"/>
      <c r="I681" s="87">
        <f t="shared" si="14"/>
        <v>0</v>
      </c>
      <c r="J681" s="77">
        <f t="shared" si="15"/>
        <v>0</v>
      </c>
      <c r="K681" s="97"/>
      <c r="L681" s="98"/>
      <c r="M681" s="49"/>
    </row>
    <row r="682" spans="1:13" outlineLevel="2" x14ac:dyDescent="0.2">
      <c r="A682" s="30"/>
      <c r="B682" s="3"/>
      <c r="C682" s="16"/>
      <c r="D682" s="16"/>
      <c r="E682" s="16"/>
      <c r="F682" s="16"/>
      <c r="G682" s="89" t="s">
        <v>242</v>
      </c>
      <c r="H682" s="3"/>
      <c r="I682" s="87">
        <f t="shared" si="14"/>
        <v>0</v>
      </c>
      <c r="J682" s="77">
        <f t="shared" si="15"/>
        <v>0</v>
      </c>
      <c r="K682" s="97"/>
      <c r="L682" s="98"/>
      <c r="M682" s="49"/>
    </row>
    <row r="683" spans="1:13" outlineLevel="2" x14ac:dyDescent="0.2">
      <c r="A683" s="30"/>
      <c r="B683" s="3"/>
      <c r="C683" s="16"/>
      <c r="D683" s="16"/>
      <c r="E683" s="16"/>
      <c r="F683" s="16"/>
      <c r="G683" s="89" t="s">
        <v>242</v>
      </c>
      <c r="H683" s="3"/>
      <c r="I683" s="87">
        <f t="shared" si="14"/>
        <v>0</v>
      </c>
      <c r="J683" s="77">
        <f t="shared" si="15"/>
        <v>0</v>
      </c>
      <c r="K683" s="97"/>
      <c r="L683" s="98"/>
      <c r="M683" s="49"/>
    </row>
    <row r="684" spans="1:13" outlineLevel="2" x14ac:dyDescent="0.2">
      <c r="A684" s="30"/>
      <c r="B684" s="3"/>
      <c r="C684" s="16"/>
      <c r="D684" s="16"/>
      <c r="E684" s="16"/>
      <c r="F684" s="16"/>
      <c r="G684" s="89" t="s">
        <v>242</v>
      </c>
      <c r="H684" s="3"/>
      <c r="I684" s="87">
        <f t="shared" si="14"/>
        <v>0</v>
      </c>
      <c r="J684" s="77">
        <f t="shared" si="15"/>
        <v>0</v>
      </c>
      <c r="K684" s="97"/>
      <c r="L684" s="98"/>
      <c r="M684" s="49"/>
    </row>
    <row r="685" spans="1:13" outlineLevel="2" x14ac:dyDescent="0.2">
      <c r="A685" s="30"/>
      <c r="B685" s="3"/>
      <c r="C685" s="16"/>
      <c r="D685" s="16"/>
      <c r="E685" s="16"/>
      <c r="F685" s="16"/>
      <c r="G685" s="89" t="s">
        <v>242</v>
      </c>
      <c r="H685" s="3"/>
      <c r="I685" s="87">
        <f t="shared" si="14"/>
        <v>0</v>
      </c>
      <c r="J685" s="77">
        <f t="shared" si="15"/>
        <v>0</v>
      </c>
      <c r="K685" s="97"/>
      <c r="L685" s="98"/>
      <c r="M685" s="49"/>
    </row>
    <row r="686" spans="1:13" outlineLevel="2" x14ac:dyDescent="0.2">
      <c r="A686" s="30"/>
      <c r="B686" s="3"/>
      <c r="C686" s="16"/>
      <c r="D686" s="16"/>
      <c r="E686" s="16"/>
      <c r="F686" s="16"/>
      <c r="G686" s="89" t="s">
        <v>242</v>
      </c>
      <c r="H686" s="3"/>
      <c r="I686" s="87">
        <f t="shared" si="14"/>
        <v>0</v>
      </c>
      <c r="J686" s="77">
        <f t="shared" si="15"/>
        <v>0</v>
      </c>
      <c r="K686" s="97"/>
      <c r="L686" s="98"/>
      <c r="M686" s="49"/>
    </row>
    <row r="687" spans="1:13" outlineLevel="2" x14ac:dyDescent="0.2">
      <c r="A687" s="30"/>
      <c r="B687" s="3"/>
      <c r="C687" s="16"/>
      <c r="D687" s="16"/>
      <c r="E687" s="16"/>
      <c r="F687" s="16"/>
      <c r="G687" s="89" t="s">
        <v>242</v>
      </c>
      <c r="H687" s="3"/>
      <c r="I687" s="87">
        <f t="shared" si="14"/>
        <v>0</v>
      </c>
      <c r="J687" s="77">
        <f t="shared" si="15"/>
        <v>0</v>
      </c>
      <c r="K687" s="97"/>
      <c r="L687" s="98"/>
      <c r="M687" s="49"/>
    </row>
    <row r="688" spans="1:13" outlineLevel="2" x14ac:dyDescent="0.2">
      <c r="A688" s="30"/>
      <c r="B688" s="3"/>
      <c r="C688" s="16"/>
      <c r="D688" s="16"/>
      <c r="E688" s="16"/>
      <c r="F688" s="16"/>
      <c r="G688" s="89" t="s">
        <v>242</v>
      </c>
      <c r="H688" s="3"/>
      <c r="I688" s="87">
        <f t="shared" si="14"/>
        <v>0</v>
      </c>
      <c r="J688" s="77">
        <f t="shared" si="15"/>
        <v>0</v>
      </c>
      <c r="K688" s="97"/>
      <c r="L688" s="98"/>
      <c r="M688" s="49"/>
    </row>
    <row r="689" spans="1:57" outlineLevel="2" x14ac:dyDescent="0.2">
      <c r="A689" s="30"/>
      <c r="B689" s="3"/>
      <c r="C689" s="16"/>
      <c r="D689" s="16"/>
      <c r="E689" s="16"/>
      <c r="F689" s="16"/>
      <c r="G689" s="89" t="s">
        <v>242</v>
      </c>
      <c r="H689" s="3"/>
      <c r="I689" s="87">
        <f t="shared" si="14"/>
        <v>0</v>
      </c>
      <c r="J689" s="77">
        <f t="shared" si="15"/>
        <v>0</v>
      </c>
      <c r="K689" s="97"/>
      <c r="L689" s="98"/>
      <c r="M689" s="49"/>
    </row>
    <row r="690" spans="1:57" outlineLevel="2" x14ac:dyDescent="0.2">
      <c r="A690" s="30"/>
      <c r="B690" s="3"/>
      <c r="C690" s="16"/>
      <c r="D690" s="16"/>
      <c r="E690" s="16"/>
      <c r="F690" s="16"/>
      <c r="G690" s="89" t="s">
        <v>242</v>
      </c>
      <c r="H690" s="3"/>
      <c r="I690" s="87">
        <f t="shared" si="14"/>
        <v>0</v>
      </c>
      <c r="J690" s="77">
        <f t="shared" si="15"/>
        <v>0</v>
      </c>
      <c r="K690" s="97"/>
      <c r="L690" s="98"/>
      <c r="M690" s="49"/>
    </row>
    <row r="691" spans="1:57" outlineLevel="2" x14ac:dyDescent="0.2">
      <c r="A691" s="30"/>
      <c r="B691" s="30" t="s">
        <v>215</v>
      </c>
      <c r="C691" s="30"/>
      <c r="F691" s="52"/>
      <c r="G691" s="30"/>
      <c r="H691" s="30"/>
      <c r="I691" s="30"/>
      <c r="J691" s="47">
        <f>SUM(J581:J690)</f>
        <v>0</v>
      </c>
      <c r="K691" s="96">
        <f>SUM(K581:K690)</f>
        <v>0</v>
      </c>
      <c r="L691" s="98"/>
      <c r="M691" s="49"/>
    </row>
    <row r="692" spans="1:57" s="30" customFormat="1" outlineLevel="1" x14ac:dyDescent="0.2">
      <c r="O692" s="2"/>
      <c r="P692" s="2"/>
      <c r="AW692" s="2"/>
      <c r="AX692" s="2"/>
      <c r="AY692" s="2"/>
      <c r="AZ692" s="2"/>
      <c r="BA692" s="2"/>
      <c r="BB692" s="2"/>
      <c r="BC692" s="2"/>
      <c r="BD692" s="2"/>
      <c r="BE692" s="2"/>
    </row>
    <row r="693" spans="1:57" s="30" customFormat="1" x14ac:dyDescent="0.2">
      <c r="A693" s="35" t="s">
        <v>38</v>
      </c>
      <c r="B693" s="35"/>
      <c r="C693" s="35"/>
      <c r="D693" s="35"/>
      <c r="E693" s="35"/>
      <c r="F693" s="35"/>
      <c r="G693" s="35"/>
      <c r="H693" s="35"/>
      <c r="I693" s="35"/>
      <c r="O693" s="2"/>
      <c r="P693" s="2"/>
      <c r="AW693" s="2"/>
      <c r="AX693" s="2"/>
      <c r="AY693" s="2"/>
      <c r="AZ693" s="2"/>
      <c r="BA693" s="2"/>
      <c r="BB693" s="2"/>
      <c r="BC693" s="2"/>
      <c r="BD693" s="2"/>
      <c r="BE693" s="2"/>
    </row>
    <row r="694" spans="1:57" s="30" customFormat="1" outlineLevel="1" x14ac:dyDescent="0.2">
      <c r="B694" s="48" t="s">
        <v>39</v>
      </c>
      <c r="C694" s="44" t="s">
        <v>24</v>
      </c>
      <c r="D694" s="3"/>
      <c r="AW694" s="2"/>
      <c r="AX694" s="2"/>
      <c r="AY694" s="2"/>
      <c r="AZ694" s="2"/>
      <c r="BA694" s="2"/>
      <c r="BB694" s="2"/>
      <c r="BC694" s="2"/>
      <c r="BD694" s="2"/>
      <c r="BE694" s="2"/>
    </row>
    <row r="695" spans="1:57" s="30" customFormat="1" outlineLevel="1" x14ac:dyDescent="0.2"/>
    <row r="696" spans="1:57" s="30" customFormat="1" outlineLevel="1" x14ac:dyDescent="0.2">
      <c r="B696" s="49" t="s">
        <v>67</v>
      </c>
    </row>
    <row r="697" spans="1:57" s="30" customFormat="1" ht="51" outlineLevel="1" x14ac:dyDescent="0.2">
      <c r="B697" s="40" t="s">
        <v>64</v>
      </c>
    </row>
    <row r="698" spans="1:57" s="30" customFormat="1" outlineLevel="1" x14ac:dyDescent="0.2">
      <c r="B698" s="48" t="s">
        <v>23</v>
      </c>
      <c r="C698" s="50" t="s">
        <v>25</v>
      </c>
      <c r="D698" s="3"/>
      <c r="E698" s="30" t="s">
        <v>42</v>
      </c>
    </row>
    <row r="699" spans="1:57" s="30" customFormat="1" outlineLevel="1" x14ac:dyDescent="0.2">
      <c r="B699" s="48" t="s">
        <v>43</v>
      </c>
      <c r="C699" s="43" t="s">
        <v>7</v>
      </c>
      <c r="D699" s="4"/>
      <c r="E699" s="52" t="str">
        <f>IF(D699&lt;0.5,"Beschäftigungsgrad muss &gt;50% sein","")</f>
        <v>Beschäftigungsgrad muss &gt;50% sein</v>
      </c>
    </row>
    <row r="700" spans="1:57" s="30" customFormat="1" outlineLevel="1" x14ac:dyDescent="0.2"/>
    <row r="701" spans="1:57" s="30" customFormat="1" outlineLevel="1" x14ac:dyDescent="0.2">
      <c r="B701" s="49" t="s">
        <v>46</v>
      </c>
      <c r="E701" s="30" t="s">
        <v>22</v>
      </c>
    </row>
    <row r="702" spans="1:57" s="30" customFormat="1" ht="52.5" customHeight="1" outlineLevel="1" x14ac:dyDescent="0.2">
      <c r="B702" s="40" t="s">
        <v>47</v>
      </c>
    </row>
    <row r="703" spans="1:57" s="30" customFormat="1" outlineLevel="1" x14ac:dyDescent="0.2">
      <c r="B703" s="48" t="s">
        <v>48</v>
      </c>
      <c r="C703" s="43" t="s">
        <v>7</v>
      </c>
      <c r="D703" s="4"/>
    </row>
    <row r="704" spans="1:57" s="30" customFormat="1" outlineLevel="1" x14ac:dyDescent="0.2">
      <c r="B704" s="48" t="s">
        <v>49</v>
      </c>
      <c r="C704" s="43" t="s">
        <v>7</v>
      </c>
      <c r="D704" s="4"/>
    </row>
    <row r="705" spans="2:57" s="30" customFormat="1" outlineLevel="1" x14ac:dyDescent="0.2">
      <c r="B705" s="48" t="s">
        <v>50</v>
      </c>
      <c r="C705" s="43" t="s">
        <v>7</v>
      </c>
      <c r="D705" s="4"/>
    </row>
    <row r="706" spans="2:57" s="30" customFormat="1" outlineLevel="1" x14ac:dyDescent="0.2">
      <c r="B706" s="48" t="s">
        <v>51</v>
      </c>
      <c r="C706" s="43" t="s">
        <v>7</v>
      </c>
      <c r="D706" s="4"/>
    </row>
    <row r="707" spans="2:57" s="30" customFormat="1" outlineLevel="1" x14ac:dyDescent="0.2">
      <c r="D707" s="38">
        <f>SUM(D703:D706)</f>
        <v>0</v>
      </c>
      <c r="E707" s="52" t="str">
        <f>IF(D707&lt;&gt;1,"Summe muss 100% sein","")</f>
        <v>Summe muss 100% sein</v>
      </c>
    </row>
    <row r="708" spans="2:57" s="30" customFormat="1" outlineLevel="1" x14ac:dyDescent="0.2"/>
    <row r="709" spans="2:57" s="30" customFormat="1" ht="127.5" outlineLevel="1" x14ac:dyDescent="0.2">
      <c r="B709" s="40" t="s">
        <v>65</v>
      </c>
    </row>
    <row r="710" spans="2:57" s="30" customFormat="1" outlineLevel="1" x14ac:dyDescent="0.2">
      <c r="B710" s="48" t="s">
        <v>59</v>
      </c>
      <c r="C710" s="44" t="s">
        <v>29</v>
      </c>
      <c r="D710" s="4" t="s">
        <v>3</v>
      </c>
      <c r="E710" s="52" t="str">
        <f>IF(D710&lt;&gt;"ja","Auswertungsbogen muss beiliegen","")</f>
        <v>Auswertungsbogen muss beiliegen</v>
      </c>
    </row>
    <row r="711" spans="2:57" s="30" customFormat="1" outlineLevel="1" x14ac:dyDescent="0.2"/>
    <row r="712" spans="2:57" s="30" customFormat="1" outlineLevel="1" x14ac:dyDescent="0.2">
      <c r="B712" s="49" t="s">
        <v>60</v>
      </c>
      <c r="C712" s="44" t="s">
        <v>0</v>
      </c>
      <c r="D712" s="3"/>
      <c r="E712" s="30" t="s">
        <v>28</v>
      </c>
    </row>
    <row r="713" spans="2:57" s="30" customFormat="1" outlineLevel="1" x14ac:dyDescent="0.2"/>
    <row r="714" spans="2:57" s="30" customFormat="1" outlineLevel="1" x14ac:dyDescent="0.2">
      <c r="B714" s="49" t="s">
        <v>61</v>
      </c>
      <c r="E714" s="30" t="s">
        <v>34</v>
      </c>
    </row>
    <row r="715" spans="2:57" s="30" customFormat="1" ht="25.5" outlineLevel="1" x14ac:dyDescent="0.2">
      <c r="B715" s="51" t="s">
        <v>146</v>
      </c>
      <c r="C715" s="44" t="s">
        <v>29</v>
      </c>
      <c r="D715" s="4" t="s">
        <v>2</v>
      </c>
      <c r="E715" s="52" t="str">
        <f>IF(D715&lt;&gt;"nein","Förderung ist nicht möglich","")</f>
        <v>Förderung ist nicht möglich</v>
      </c>
    </row>
    <row r="716" spans="2:57" s="30" customFormat="1" outlineLevel="1" x14ac:dyDescent="0.2">
      <c r="B716" s="48" t="s">
        <v>30</v>
      </c>
      <c r="C716" s="44" t="s">
        <v>0</v>
      </c>
      <c r="D716" s="3"/>
      <c r="E716" s="52"/>
    </row>
    <row r="717" spans="2:57" s="30" customFormat="1" outlineLevel="1" x14ac:dyDescent="0.2"/>
    <row r="718" spans="2:57" s="30" customFormat="1" outlineLevel="1" x14ac:dyDescent="0.2">
      <c r="B718" s="49" t="s">
        <v>181</v>
      </c>
      <c r="F718" s="30" t="s">
        <v>35</v>
      </c>
    </row>
    <row r="719" spans="2:57" s="30" customFormat="1" ht="25.5" outlineLevel="1" x14ac:dyDescent="0.2">
      <c r="B719" s="73" t="s">
        <v>63</v>
      </c>
      <c r="AX719" s="2"/>
      <c r="AY719" s="2"/>
      <c r="AZ719" s="2"/>
      <c r="BA719" s="2"/>
      <c r="BB719" s="2"/>
      <c r="BC719" s="2"/>
      <c r="BD719" s="2"/>
      <c r="BE719" s="2"/>
    </row>
    <row r="720" spans="2:57" s="30" customFormat="1" outlineLevel="1" x14ac:dyDescent="0.2">
      <c r="B720" s="30" t="s">
        <v>187</v>
      </c>
      <c r="C720" s="44" t="s">
        <v>29</v>
      </c>
      <c r="D720" s="4" t="s">
        <v>3</v>
      </c>
      <c r="E720" s="52" t="str">
        <f>IF(D720&lt;&gt;"ja","Rechnungen müssen beiliegen - kein Beleg, keine Förderung!!","")</f>
        <v>Rechnungen müssen beiliegen - kein Beleg, keine Förderung!!</v>
      </c>
      <c r="AX720" s="2"/>
      <c r="AY720" s="2"/>
      <c r="AZ720" s="2"/>
      <c r="BA720" s="2"/>
      <c r="BB720" s="2"/>
      <c r="BC720" s="2"/>
      <c r="BD720" s="2"/>
      <c r="BE720" s="2"/>
    </row>
    <row r="721" spans="1:57" s="30" customFormat="1" outlineLevel="1" x14ac:dyDescent="0.2">
      <c r="B721" s="52"/>
      <c r="C721" s="52"/>
      <c r="D721" s="52"/>
      <c r="E721" s="52"/>
      <c r="AX721" s="2"/>
      <c r="AY721" s="2"/>
      <c r="AZ721" s="2"/>
      <c r="BA721" s="2"/>
      <c r="BB721" s="2"/>
      <c r="BC721" s="2"/>
      <c r="BD721" s="2"/>
      <c r="BE721" s="2"/>
    </row>
    <row r="722" spans="1:57" ht="25.5" outlineLevel="1" x14ac:dyDescent="0.2">
      <c r="B722" s="73" t="s">
        <v>168</v>
      </c>
      <c r="C722" s="30"/>
      <c r="D722" s="30"/>
    </row>
    <row r="723" spans="1:57" outlineLevel="1" x14ac:dyDescent="0.2">
      <c r="B723" s="30" t="s">
        <v>169</v>
      </c>
      <c r="C723" s="44" t="s">
        <v>29</v>
      </c>
      <c r="D723" s="4" t="s">
        <v>3</v>
      </c>
      <c r="E723" s="52" t="str">
        <f>IF(D723&lt;&gt;"ja","Beträge bitte (mit Leuchtstift) markieren","")</f>
        <v>Beträge bitte (mit Leuchtstift) markieren</v>
      </c>
      <c r="H723" s="92" t="s">
        <v>219</v>
      </c>
    </row>
    <row r="724" spans="1:57" outlineLevel="1" x14ac:dyDescent="0.2"/>
    <row r="725" spans="1:57" s="49" customFormat="1" ht="38.25" outlineLevel="1" x14ac:dyDescent="0.2">
      <c r="B725" s="42" t="s">
        <v>162</v>
      </c>
      <c r="C725" s="42" t="s">
        <v>167</v>
      </c>
      <c r="D725" s="42" t="s">
        <v>166</v>
      </c>
      <c r="E725" s="42" t="s">
        <v>163</v>
      </c>
      <c r="F725" s="42" t="s">
        <v>144</v>
      </c>
      <c r="G725" s="42" t="s">
        <v>62</v>
      </c>
      <c r="H725" s="76" t="s">
        <v>164</v>
      </c>
      <c r="I725" s="42" t="s">
        <v>243</v>
      </c>
      <c r="J725" s="42" t="s">
        <v>165</v>
      </c>
      <c r="K725" s="100" t="s">
        <v>226</v>
      </c>
      <c r="L725" s="101" t="s">
        <v>223</v>
      </c>
      <c r="AX725" s="2"/>
      <c r="AY725" s="2"/>
      <c r="AZ725" s="2"/>
      <c r="BA725" s="2"/>
      <c r="BB725" s="2"/>
      <c r="BC725" s="2"/>
      <c r="BD725" s="2"/>
      <c r="BE725" s="2"/>
    </row>
    <row r="726" spans="1:57" outlineLevel="1" x14ac:dyDescent="0.2">
      <c r="A726" s="30"/>
      <c r="B726" s="44" t="s">
        <v>0</v>
      </c>
      <c r="C726" s="44" t="s">
        <v>0</v>
      </c>
      <c r="D726" s="44" t="s">
        <v>0</v>
      </c>
      <c r="E726" s="44" t="s">
        <v>0</v>
      </c>
      <c r="F726" s="44" t="s">
        <v>144</v>
      </c>
      <c r="G726" s="44" t="s">
        <v>6</v>
      </c>
      <c r="H726" s="44" t="s">
        <v>6</v>
      </c>
      <c r="I726" s="44" t="s">
        <v>6</v>
      </c>
      <c r="J726" s="44" t="s">
        <v>6</v>
      </c>
      <c r="K726" s="94" t="s">
        <v>6</v>
      </c>
      <c r="L726" s="94" t="s">
        <v>0</v>
      </c>
      <c r="N726" s="49"/>
    </row>
    <row r="727" spans="1:57" outlineLevel="2" x14ac:dyDescent="0.2">
      <c r="A727" s="30"/>
      <c r="B727" s="3"/>
      <c r="C727" s="16"/>
      <c r="D727" s="16"/>
      <c r="E727" s="16"/>
      <c r="F727" s="29"/>
      <c r="G727" s="3"/>
      <c r="H727" s="3"/>
      <c r="I727" s="3"/>
      <c r="J727" s="77">
        <f>SUM(G727:I727)</f>
        <v>0</v>
      </c>
      <c r="K727" s="97"/>
      <c r="L727" s="98"/>
      <c r="N727" s="49"/>
    </row>
    <row r="728" spans="1:57" outlineLevel="2" x14ac:dyDescent="0.2">
      <c r="A728" s="30"/>
      <c r="B728" s="3"/>
      <c r="C728" s="16"/>
      <c r="D728" s="16"/>
      <c r="E728" s="16"/>
      <c r="F728" s="29"/>
      <c r="G728" s="3"/>
      <c r="H728" s="3"/>
      <c r="I728" s="3"/>
      <c r="J728" s="77">
        <f t="shared" ref="J728:J731" si="16">SUM(G728:I728)</f>
        <v>0</v>
      </c>
      <c r="K728" s="97"/>
      <c r="L728" s="98"/>
      <c r="N728" s="49"/>
    </row>
    <row r="729" spans="1:57" outlineLevel="2" x14ac:dyDescent="0.2">
      <c r="A729" s="30"/>
      <c r="B729" s="3"/>
      <c r="C729" s="16"/>
      <c r="D729" s="16"/>
      <c r="E729" s="16"/>
      <c r="F729" s="29"/>
      <c r="G729" s="3"/>
      <c r="H729" s="3"/>
      <c r="I729" s="3"/>
      <c r="J729" s="77">
        <f t="shared" si="16"/>
        <v>0</v>
      </c>
      <c r="K729" s="97"/>
      <c r="L729" s="98"/>
      <c r="N729" s="49"/>
    </row>
    <row r="730" spans="1:57" outlineLevel="2" x14ac:dyDescent="0.2">
      <c r="A730" s="30"/>
      <c r="B730" s="3"/>
      <c r="C730" s="16"/>
      <c r="D730" s="16"/>
      <c r="E730" s="16"/>
      <c r="F730" s="29"/>
      <c r="G730" s="3"/>
      <c r="H730" s="3"/>
      <c r="I730" s="3"/>
      <c r="J730" s="77">
        <f t="shared" si="16"/>
        <v>0</v>
      </c>
      <c r="K730" s="97"/>
      <c r="L730" s="98"/>
      <c r="N730" s="49"/>
    </row>
    <row r="731" spans="1:57" outlineLevel="2" x14ac:dyDescent="0.2">
      <c r="A731" s="30"/>
      <c r="B731" s="3"/>
      <c r="C731" s="16"/>
      <c r="D731" s="16"/>
      <c r="E731" s="16"/>
      <c r="F731" s="29"/>
      <c r="G731" s="3"/>
      <c r="H731" s="3"/>
      <c r="I731" s="3"/>
      <c r="J731" s="77">
        <f t="shared" si="16"/>
        <v>0</v>
      </c>
      <c r="K731" s="97"/>
      <c r="L731" s="98"/>
      <c r="N731" s="49"/>
    </row>
    <row r="732" spans="1:57" outlineLevel="2" x14ac:dyDescent="0.2">
      <c r="A732" s="30"/>
      <c r="B732" s="30" t="s">
        <v>68</v>
      </c>
      <c r="C732" s="30"/>
      <c r="D732" s="30"/>
      <c r="E732" s="30"/>
      <c r="F732" s="30"/>
      <c r="G732" s="30"/>
      <c r="H732" s="30"/>
      <c r="I732" s="30"/>
      <c r="J732" s="47">
        <f>SUM(J727:J731)</f>
        <v>0</v>
      </c>
      <c r="K732" s="96">
        <f>SUM(K727:K731)</f>
        <v>0</v>
      </c>
      <c r="L732" s="98"/>
      <c r="N732" s="49"/>
    </row>
    <row r="733" spans="1:57" s="30" customFormat="1" outlineLevel="1" x14ac:dyDescent="0.2">
      <c r="AX733" s="2"/>
      <c r="AY733" s="2"/>
      <c r="AZ733" s="2"/>
      <c r="BA733" s="2"/>
      <c r="BB733" s="2"/>
      <c r="BC733" s="2"/>
      <c r="BD733" s="2"/>
      <c r="BE733" s="2"/>
    </row>
    <row r="734" spans="1:57" s="30" customFormat="1" x14ac:dyDescent="0.2">
      <c r="AX734" s="2"/>
      <c r="AY734" s="2"/>
      <c r="AZ734" s="2"/>
      <c r="BA734" s="2"/>
      <c r="BB734" s="2"/>
      <c r="BC734" s="2"/>
      <c r="BD734" s="2"/>
      <c r="BE734" s="2"/>
    </row>
    <row r="735" spans="1:57" s="30" customFormat="1" x14ac:dyDescent="0.2">
      <c r="A735" s="35" t="s">
        <v>71</v>
      </c>
      <c r="B735" s="35"/>
      <c r="C735" s="35"/>
      <c r="D735" s="35"/>
      <c r="E735" s="35"/>
      <c r="F735" s="35"/>
      <c r="G735" s="35"/>
      <c r="H735" s="35"/>
      <c r="I735" s="35"/>
      <c r="AX735" s="2"/>
      <c r="AY735" s="2"/>
      <c r="AZ735" s="2"/>
      <c r="BA735" s="2"/>
      <c r="BB735" s="2"/>
      <c r="BC735" s="2"/>
      <c r="BD735" s="2"/>
      <c r="BE735" s="2"/>
    </row>
    <row r="736" spans="1:57" s="30" customFormat="1" ht="63.75" outlineLevel="1" x14ac:dyDescent="0.2">
      <c r="B736" s="40" t="s">
        <v>100</v>
      </c>
      <c r="AX736" s="2"/>
      <c r="AY736" s="2"/>
      <c r="AZ736" s="2"/>
      <c r="BA736" s="2"/>
      <c r="BB736" s="2"/>
      <c r="BC736" s="2"/>
      <c r="BD736" s="2"/>
      <c r="BE736" s="2"/>
    </row>
    <row r="737" spans="1:59" s="30" customFormat="1" ht="19.899999999999999" customHeight="1" outlineLevel="1" x14ac:dyDescent="0.2">
      <c r="B737" s="40" t="s">
        <v>245</v>
      </c>
    </row>
    <row r="738" spans="1:59" s="30" customFormat="1" outlineLevel="1" x14ac:dyDescent="0.2">
      <c r="B738" s="48" t="s">
        <v>244</v>
      </c>
      <c r="C738" s="44" t="s">
        <v>29</v>
      </c>
      <c r="D738" s="4" t="s">
        <v>3</v>
      </c>
      <c r="E738" s="52" t="str">
        <f>IF(D738&lt;&gt;"ja","Nachweis muss erfolgen - bei fehlendem oder unzureichendem Nachweis ist keine Förderung möglich!","")</f>
        <v>Nachweis muss erfolgen - bei fehlendem oder unzureichendem Nachweis ist keine Förderung möglich!</v>
      </c>
    </row>
    <row r="739" spans="1:59" s="30" customFormat="1" outlineLevel="1" x14ac:dyDescent="0.2"/>
    <row r="740" spans="1:59" s="30" customFormat="1" ht="63.75" customHeight="1" outlineLevel="1" x14ac:dyDescent="0.2">
      <c r="R740" s="62"/>
      <c r="S740" s="62"/>
      <c r="T740" s="62"/>
      <c r="U740" s="62"/>
      <c r="V740" s="62"/>
      <c r="W740" s="62"/>
      <c r="X740" s="62"/>
      <c r="Y740" s="62"/>
      <c r="Z740" s="62"/>
      <c r="AA740" s="62"/>
      <c r="AB740" s="62"/>
      <c r="AC740" s="62"/>
      <c r="AD740" s="62"/>
    </row>
    <row r="741" spans="1:59" s="41" customFormat="1" ht="38.25" outlineLevel="1" x14ac:dyDescent="0.2">
      <c r="A741" s="55"/>
      <c r="B741" s="63" t="s">
        <v>72</v>
      </c>
      <c r="C741" s="63" t="s">
        <v>73</v>
      </c>
      <c r="D741" s="82" t="s">
        <v>183</v>
      </c>
      <c r="E741" s="64" t="s">
        <v>220</v>
      </c>
      <c r="F741" s="65"/>
      <c r="G741" s="65"/>
      <c r="H741" s="65"/>
      <c r="I741" s="65"/>
      <c r="J741" s="65"/>
      <c r="K741" s="65"/>
      <c r="L741" s="65"/>
      <c r="M741" s="65"/>
      <c r="N741" s="65"/>
      <c r="O741" s="65"/>
      <c r="P741" s="65"/>
      <c r="Q741" s="66"/>
      <c r="R741" s="67"/>
      <c r="S741" s="74" t="s">
        <v>86</v>
      </c>
      <c r="T741" s="68"/>
      <c r="U741" s="68"/>
      <c r="V741" s="68"/>
      <c r="W741" s="68"/>
      <c r="X741" s="68"/>
      <c r="Y741" s="75" t="s">
        <v>159</v>
      </c>
      <c r="Z741" s="68"/>
      <c r="AA741" s="78" t="s">
        <v>174</v>
      </c>
      <c r="AB741" s="79"/>
      <c r="AC741" s="79"/>
      <c r="AD741" s="79"/>
      <c r="AE741" s="80"/>
      <c r="AF741" s="78" t="s">
        <v>175</v>
      </c>
      <c r="AG741" s="79"/>
      <c r="AH741" s="79"/>
      <c r="AI741" s="79"/>
      <c r="AJ741" s="81"/>
      <c r="AK741" s="116" t="s">
        <v>227</v>
      </c>
      <c r="AL741" s="117"/>
      <c r="AM741" s="117"/>
      <c r="AN741" s="117"/>
      <c r="AO741" s="118"/>
      <c r="AP741" s="116" t="s">
        <v>228</v>
      </c>
      <c r="AQ741" s="117"/>
      <c r="AR741" s="117"/>
      <c r="AS741" s="117"/>
      <c r="AT741" s="118"/>
      <c r="AU741" s="107" t="s">
        <v>225</v>
      </c>
      <c r="AV741" s="107" t="s">
        <v>225</v>
      </c>
      <c r="AW741" s="107" t="s">
        <v>225</v>
      </c>
      <c r="AX741" s="107" t="s">
        <v>225</v>
      </c>
      <c r="AZ741" s="30"/>
      <c r="BA741" s="30"/>
      <c r="BB741" s="30"/>
      <c r="BC741" s="30"/>
      <c r="BD741" s="30"/>
      <c r="BE741" s="30"/>
      <c r="BF741" s="30"/>
      <c r="BG741" s="30"/>
    </row>
    <row r="742" spans="1:59" s="30" customFormat="1" outlineLevel="1" x14ac:dyDescent="0.2">
      <c r="B742" s="56"/>
      <c r="C742" s="56"/>
      <c r="D742" s="56"/>
      <c r="E742" s="69" t="s">
        <v>74</v>
      </c>
      <c r="F742" s="69" t="s">
        <v>75</v>
      </c>
      <c r="G742" s="69" t="s">
        <v>76</v>
      </c>
      <c r="H742" s="69" t="s">
        <v>77</v>
      </c>
      <c r="I742" s="69" t="s">
        <v>78</v>
      </c>
      <c r="J742" s="69" t="s">
        <v>79</v>
      </c>
      <c r="K742" s="69" t="s">
        <v>80</v>
      </c>
      <c r="L742" s="69" t="s">
        <v>81</v>
      </c>
      <c r="M742" s="69" t="s">
        <v>82</v>
      </c>
      <c r="N742" s="69" t="s">
        <v>83</v>
      </c>
      <c r="O742" s="69" t="s">
        <v>84</v>
      </c>
      <c r="P742" s="69" t="s">
        <v>85</v>
      </c>
      <c r="Q742" s="70" t="s">
        <v>101</v>
      </c>
      <c r="S742" s="39">
        <f>D141</f>
        <v>0</v>
      </c>
      <c r="T742" s="39">
        <f>D276</f>
        <v>0</v>
      </c>
      <c r="U742" s="39">
        <f>D413</f>
        <v>0</v>
      </c>
      <c r="V742" s="39">
        <f>D548</f>
        <v>0</v>
      </c>
      <c r="W742" s="39">
        <f>D694</f>
        <v>0</v>
      </c>
      <c r="X742" s="69" t="s">
        <v>194</v>
      </c>
      <c r="Y742" s="30" t="s">
        <v>8</v>
      </c>
      <c r="Z742" s="30" t="s">
        <v>151</v>
      </c>
      <c r="AA742" s="39">
        <f>S742</f>
        <v>0</v>
      </c>
      <c r="AB742" s="39">
        <f>T742</f>
        <v>0</v>
      </c>
      <c r="AC742" s="39">
        <f>U742</f>
        <v>0</v>
      </c>
      <c r="AD742" s="39">
        <f>V742</f>
        <v>0</v>
      </c>
      <c r="AE742" s="39">
        <f>W742</f>
        <v>0</v>
      </c>
      <c r="AF742" s="39">
        <f>AA742</f>
        <v>0</v>
      </c>
      <c r="AG742" s="39">
        <f t="shared" ref="AG742:AJ742" si="17">AB742</f>
        <v>0</v>
      </c>
      <c r="AH742" s="39">
        <f t="shared" si="17"/>
        <v>0</v>
      </c>
      <c r="AI742" s="39">
        <f t="shared" si="17"/>
        <v>0</v>
      </c>
      <c r="AJ742" s="39">
        <f t="shared" si="17"/>
        <v>0</v>
      </c>
      <c r="AK742" s="119">
        <f>AA742</f>
        <v>0</v>
      </c>
      <c r="AL742" s="119">
        <f t="shared" ref="AL742:AO742" si="18">AB742</f>
        <v>0</v>
      </c>
      <c r="AM742" s="119">
        <f t="shared" si="18"/>
        <v>0</v>
      </c>
      <c r="AN742" s="119">
        <f t="shared" si="18"/>
        <v>0</v>
      </c>
      <c r="AO742" s="119">
        <f t="shared" si="18"/>
        <v>0</v>
      </c>
      <c r="AP742" s="119">
        <f>AK742</f>
        <v>0</v>
      </c>
      <c r="AQ742" s="119">
        <f t="shared" ref="AQ742" si="19">AL742</f>
        <v>0</v>
      </c>
      <c r="AR742" s="119">
        <f t="shared" ref="AR742" si="20">AM742</f>
        <v>0</v>
      </c>
      <c r="AS742" s="119">
        <f t="shared" ref="AS742" si="21">AN742</f>
        <v>0</v>
      </c>
      <c r="AT742" s="119">
        <f t="shared" ref="AT742" si="22">AO742</f>
        <v>0</v>
      </c>
      <c r="AU742" s="119">
        <f>AP742</f>
        <v>0</v>
      </c>
      <c r="AV742" s="119">
        <f t="shared" ref="AV742" si="23">AQ742</f>
        <v>0</v>
      </c>
      <c r="AW742" s="119">
        <f t="shared" ref="AW742" si="24">AR742</f>
        <v>0</v>
      </c>
      <c r="AX742" s="119">
        <f t="shared" ref="AX742" si="25">AS742</f>
        <v>0</v>
      </c>
    </row>
    <row r="743" spans="1:59" s="30" customFormat="1" outlineLevel="1" x14ac:dyDescent="0.2">
      <c r="B743" s="44" t="s">
        <v>0</v>
      </c>
      <c r="C743" s="44" t="s">
        <v>195</v>
      </c>
      <c r="D743" s="44"/>
      <c r="E743" s="43" t="s">
        <v>7</v>
      </c>
      <c r="F743" s="43" t="s">
        <v>7</v>
      </c>
      <c r="G743" s="43" t="s">
        <v>7</v>
      </c>
      <c r="H743" s="43" t="s">
        <v>7</v>
      </c>
      <c r="I743" s="43" t="s">
        <v>7</v>
      </c>
      <c r="J743" s="43" t="s">
        <v>7</v>
      </c>
      <c r="K743" s="43" t="s">
        <v>7</v>
      </c>
      <c r="L743" s="43" t="s">
        <v>7</v>
      </c>
      <c r="M743" s="43" t="s">
        <v>7</v>
      </c>
      <c r="N743" s="43" t="s">
        <v>7</v>
      </c>
      <c r="O743" s="43" t="s">
        <v>7</v>
      </c>
      <c r="P743" s="43" t="s">
        <v>7</v>
      </c>
      <c r="Q743" s="43" t="s">
        <v>7</v>
      </c>
      <c r="S743" s="43" t="s">
        <v>7</v>
      </c>
      <c r="T743" s="43" t="s">
        <v>7</v>
      </c>
      <c r="U743" s="43" t="s">
        <v>7</v>
      </c>
      <c r="V743" s="43" t="s">
        <v>7</v>
      </c>
      <c r="W743" s="43" t="s">
        <v>7</v>
      </c>
      <c r="X743" s="43"/>
      <c r="Y743" s="43" t="s">
        <v>7</v>
      </c>
      <c r="Z743" s="43"/>
      <c r="AA743" s="43" t="s">
        <v>7</v>
      </c>
      <c r="AB743" s="43" t="s">
        <v>7</v>
      </c>
      <c r="AC743" s="43" t="s">
        <v>7</v>
      </c>
      <c r="AD743" s="43" t="s">
        <v>7</v>
      </c>
      <c r="AE743" s="43" t="s">
        <v>7</v>
      </c>
      <c r="AF743" s="43" t="s">
        <v>7</v>
      </c>
      <c r="AG743" s="43" t="s">
        <v>7</v>
      </c>
      <c r="AH743" s="43" t="s">
        <v>7</v>
      </c>
      <c r="AI743" s="43" t="s">
        <v>7</v>
      </c>
      <c r="AJ743" s="43" t="s">
        <v>7</v>
      </c>
      <c r="AK743" s="120" t="s">
        <v>7</v>
      </c>
      <c r="AL743" s="120" t="s">
        <v>7</v>
      </c>
      <c r="AM743" s="120" t="s">
        <v>7</v>
      </c>
      <c r="AN743" s="120" t="s">
        <v>7</v>
      </c>
      <c r="AO743" s="120" t="s">
        <v>7</v>
      </c>
      <c r="AP743" s="120" t="s">
        <v>7</v>
      </c>
      <c r="AQ743" s="120" t="s">
        <v>7</v>
      </c>
      <c r="AR743" s="120" t="s">
        <v>7</v>
      </c>
      <c r="AS743" s="120" t="s">
        <v>7</v>
      </c>
      <c r="AT743" s="120" t="s">
        <v>7</v>
      </c>
      <c r="AU743" s="108" t="s">
        <v>0</v>
      </c>
      <c r="AV743" s="108" t="s">
        <v>0</v>
      </c>
      <c r="AW743" s="108" t="s">
        <v>0</v>
      </c>
      <c r="AX743" s="108" t="s">
        <v>0</v>
      </c>
    </row>
    <row r="744" spans="1:59" s="30" customFormat="1" outlineLevel="1" x14ac:dyDescent="0.2">
      <c r="B744" s="3"/>
      <c r="C744" s="3"/>
      <c r="D744" s="3"/>
      <c r="E744" s="4"/>
      <c r="F744" s="4"/>
      <c r="G744" s="4"/>
      <c r="H744" s="4"/>
      <c r="I744" s="4"/>
      <c r="J744" s="4"/>
      <c r="K744" s="4"/>
      <c r="L744" s="4"/>
      <c r="M744" s="4"/>
      <c r="N744" s="4"/>
      <c r="O744" s="4"/>
      <c r="P744" s="4"/>
      <c r="Q744" s="38" t="str">
        <f>IF(SUM(E744:P744)&gt;0,SUM(E744:P744)/COLUMNS(E744:P744),"")</f>
        <v/>
      </c>
      <c r="R744" s="52" t="str">
        <f t="shared" ref="R744:R807" si="26">IF(AND(ISNUMBER(Q744),Q744&gt;1),"&lt;=100%","")</f>
        <v/>
      </c>
      <c r="S744" s="4"/>
      <c r="T744" s="4"/>
      <c r="U744" s="4"/>
      <c r="V744" s="4"/>
      <c r="W744" s="4"/>
      <c r="X744" s="4"/>
      <c r="Y744" s="38">
        <f>SUM(S744:X744)</f>
        <v>0</v>
      </c>
      <c r="Z744" s="52" t="str">
        <f>IF(OR(Y744=1,Y744=0),"","100%")</f>
        <v/>
      </c>
      <c r="AA744" s="61" t="str">
        <f>IF($D744=0,IF(ISNUMBER($Q744),$Q744*S744,""),"")</f>
        <v/>
      </c>
      <c r="AB744" s="61" t="str">
        <f t="shared" ref="AB744:AE744" si="27">IF($D744=0,IF(ISNUMBER($Q744),$Q744*T744,""),"")</f>
        <v/>
      </c>
      <c r="AC744" s="61" t="str">
        <f t="shared" si="27"/>
        <v/>
      </c>
      <c r="AD744" s="61" t="str">
        <f t="shared" si="27"/>
        <v/>
      </c>
      <c r="AE744" s="61" t="str">
        <f t="shared" si="27"/>
        <v/>
      </c>
      <c r="AF744" s="61" t="str">
        <f>IF($D744=1,IF(ISNUMBER($Q744),$Q744*S744,""),"")</f>
        <v/>
      </c>
      <c r="AG744" s="61" t="str">
        <f t="shared" ref="AG744:AJ744" si="28">IF($D744=1,IF(ISNUMBER($Q744),$Q744*T744,""),"")</f>
        <v/>
      </c>
      <c r="AH744" s="61" t="str">
        <f t="shared" si="28"/>
        <v/>
      </c>
      <c r="AI744" s="61" t="str">
        <f t="shared" si="28"/>
        <v/>
      </c>
      <c r="AJ744" s="61" t="str">
        <f t="shared" si="28"/>
        <v/>
      </c>
      <c r="AK744" s="121"/>
      <c r="AL744" s="121"/>
      <c r="AM744" s="121"/>
      <c r="AN744" s="121"/>
      <c r="AO744" s="121"/>
      <c r="AP744" s="121"/>
      <c r="AQ744" s="121"/>
      <c r="AR744" s="121"/>
      <c r="AS744" s="121"/>
      <c r="AT744" s="121"/>
      <c r="AU744" s="110"/>
      <c r="AV744" s="110"/>
      <c r="AW744" s="110"/>
      <c r="AX744" s="110"/>
    </row>
    <row r="745" spans="1:59" s="30" customFormat="1" outlineLevel="1" x14ac:dyDescent="0.2">
      <c r="B745" s="3"/>
      <c r="C745" s="3"/>
      <c r="D745" s="3"/>
      <c r="E745" s="4"/>
      <c r="F745" s="4"/>
      <c r="G745" s="4"/>
      <c r="H745" s="4"/>
      <c r="I745" s="4"/>
      <c r="J745" s="4"/>
      <c r="K745" s="4"/>
      <c r="L745" s="4"/>
      <c r="M745" s="4"/>
      <c r="N745" s="4"/>
      <c r="O745" s="4"/>
      <c r="P745" s="4"/>
      <c r="Q745" s="38" t="str">
        <f>IF(SUM(E745:P745)&gt;0,SUM(E745:P745)/COLUMNS(E745:P745),"")</f>
        <v/>
      </c>
      <c r="R745" s="52" t="str">
        <f t="shared" si="26"/>
        <v/>
      </c>
      <c r="S745" s="4"/>
      <c r="T745" s="4"/>
      <c r="U745" s="4"/>
      <c r="V745" s="4"/>
      <c r="W745" s="4"/>
      <c r="X745" s="4"/>
      <c r="Y745" s="38">
        <f t="shared" ref="Y745:Y808" si="29">SUM(S745:X745)</f>
        <v>0</v>
      </c>
      <c r="Z745" s="52" t="str">
        <f t="shared" ref="Z745:Z808" si="30">IF(OR(Y745=1,Y745=0),"","100%")</f>
        <v/>
      </c>
      <c r="AA745" s="61" t="str">
        <f t="shared" ref="AA745:AA808" si="31">IF($D745=0,IF(ISNUMBER($Q745),$Q745*S745,""),"")</f>
        <v/>
      </c>
      <c r="AB745" s="61" t="str">
        <f t="shared" ref="AB745:AB808" si="32">IF($D745=0,IF(ISNUMBER($Q745),$Q745*T745,""),"")</f>
        <v/>
      </c>
      <c r="AC745" s="61" t="str">
        <f t="shared" ref="AC745:AC808" si="33">IF($D745=0,IF(ISNUMBER($Q745),$Q745*U745,""),"")</f>
        <v/>
      </c>
      <c r="AD745" s="61" t="str">
        <f t="shared" ref="AD745:AD808" si="34">IF($D745=0,IF(ISNUMBER($Q745),$Q745*V745,""),"")</f>
        <v/>
      </c>
      <c r="AE745" s="61" t="str">
        <f t="shared" ref="AE745:AE808" si="35">IF($D745=0,IF(ISNUMBER($Q745),$Q745*W745,""),"")</f>
        <v/>
      </c>
      <c r="AF745" s="61" t="str">
        <f t="shared" ref="AF745:AF808" si="36">IF($D745=1,IF(ISNUMBER($Q745),$Q745*S745,""),"")</f>
        <v/>
      </c>
      <c r="AG745" s="61" t="str">
        <f t="shared" ref="AG745:AG808" si="37">IF($D745=1,IF(ISNUMBER($Q745),$Q745*T745,""),"")</f>
        <v/>
      </c>
      <c r="AH745" s="61" t="str">
        <f t="shared" ref="AH745:AH808" si="38">IF($D745=1,IF(ISNUMBER($Q745),$Q745*U745,""),"")</f>
        <v/>
      </c>
      <c r="AI745" s="61" t="str">
        <f t="shared" ref="AI745:AI808" si="39">IF($D745=1,IF(ISNUMBER($Q745),$Q745*V745,""),"")</f>
        <v/>
      </c>
      <c r="AJ745" s="61" t="str">
        <f t="shared" ref="AJ745:AJ808" si="40">IF($D745=1,IF(ISNUMBER($Q745),$Q745*W745,""),"")</f>
        <v/>
      </c>
      <c r="AK745" s="121"/>
      <c r="AL745" s="121"/>
      <c r="AM745" s="121"/>
      <c r="AN745" s="121"/>
      <c r="AO745" s="121"/>
      <c r="AP745" s="121"/>
      <c r="AQ745" s="121"/>
      <c r="AR745" s="121"/>
      <c r="AS745" s="121"/>
      <c r="AT745" s="121"/>
      <c r="AU745" s="110"/>
      <c r="AV745" s="110"/>
      <c r="AW745" s="110"/>
      <c r="AX745" s="110"/>
    </row>
    <row r="746" spans="1:59" s="30" customFormat="1" outlineLevel="2" x14ac:dyDescent="0.2">
      <c r="B746" s="3"/>
      <c r="C746" s="3"/>
      <c r="D746" s="3"/>
      <c r="E746" s="4"/>
      <c r="F746" s="4"/>
      <c r="G746" s="4"/>
      <c r="H746" s="4"/>
      <c r="I746" s="4"/>
      <c r="J746" s="4"/>
      <c r="K746" s="4"/>
      <c r="L746" s="4"/>
      <c r="M746" s="4"/>
      <c r="N746" s="4"/>
      <c r="O746" s="4"/>
      <c r="P746" s="4"/>
      <c r="Q746" s="38" t="str">
        <f t="shared" ref="Q746:Q809" si="41">IF(SUM(E746:P746)&gt;0,SUM(E746:P746)/COLUMNS(E746:P746),"")</f>
        <v/>
      </c>
      <c r="R746" s="52" t="str">
        <f t="shared" si="26"/>
        <v/>
      </c>
      <c r="S746" s="4"/>
      <c r="T746" s="4"/>
      <c r="U746" s="4"/>
      <c r="V746" s="4"/>
      <c r="W746" s="4"/>
      <c r="X746" s="4"/>
      <c r="Y746" s="38">
        <f t="shared" si="29"/>
        <v>0</v>
      </c>
      <c r="Z746" s="52" t="str">
        <f t="shared" si="30"/>
        <v/>
      </c>
      <c r="AA746" s="61" t="str">
        <f t="shared" si="31"/>
        <v/>
      </c>
      <c r="AB746" s="61" t="str">
        <f t="shared" si="32"/>
        <v/>
      </c>
      <c r="AC746" s="61" t="str">
        <f t="shared" si="33"/>
        <v/>
      </c>
      <c r="AD746" s="61" t="str">
        <f t="shared" si="34"/>
        <v/>
      </c>
      <c r="AE746" s="61" t="str">
        <f t="shared" si="35"/>
        <v/>
      </c>
      <c r="AF746" s="61" t="str">
        <f t="shared" si="36"/>
        <v/>
      </c>
      <c r="AG746" s="61" t="str">
        <f t="shared" si="37"/>
        <v/>
      </c>
      <c r="AH746" s="61" t="str">
        <f t="shared" si="38"/>
        <v/>
      </c>
      <c r="AI746" s="61" t="str">
        <f t="shared" si="39"/>
        <v/>
      </c>
      <c r="AJ746" s="61" t="str">
        <f t="shared" si="40"/>
        <v/>
      </c>
      <c r="AK746" s="121"/>
      <c r="AL746" s="121"/>
      <c r="AM746" s="121"/>
      <c r="AN746" s="121"/>
      <c r="AO746" s="121"/>
      <c r="AP746" s="121"/>
      <c r="AQ746" s="121"/>
      <c r="AR746" s="121"/>
      <c r="AS746" s="121"/>
      <c r="AT746" s="121"/>
      <c r="AU746" s="110"/>
      <c r="AV746" s="110"/>
      <c r="AW746" s="110"/>
      <c r="AX746" s="110"/>
    </row>
    <row r="747" spans="1:59" s="30" customFormat="1" outlineLevel="2" x14ac:dyDescent="0.2">
      <c r="B747" s="3"/>
      <c r="C747" s="3"/>
      <c r="D747" s="3"/>
      <c r="E747" s="4"/>
      <c r="F747" s="4"/>
      <c r="G747" s="4"/>
      <c r="H747" s="4"/>
      <c r="I747" s="4"/>
      <c r="J747" s="4"/>
      <c r="K747" s="4"/>
      <c r="L747" s="4"/>
      <c r="M747" s="4"/>
      <c r="N747" s="4"/>
      <c r="O747" s="4"/>
      <c r="P747" s="4"/>
      <c r="Q747" s="38" t="str">
        <f t="shared" si="41"/>
        <v/>
      </c>
      <c r="R747" s="52" t="str">
        <f t="shared" si="26"/>
        <v/>
      </c>
      <c r="S747" s="4"/>
      <c r="T747" s="4"/>
      <c r="U747" s="4"/>
      <c r="V747" s="4"/>
      <c r="W747" s="4"/>
      <c r="X747" s="4"/>
      <c r="Y747" s="38">
        <f t="shared" si="29"/>
        <v>0</v>
      </c>
      <c r="Z747" s="52" t="str">
        <f t="shared" si="30"/>
        <v/>
      </c>
      <c r="AA747" s="61" t="str">
        <f t="shared" si="31"/>
        <v/>
      </c>
      <c r="AB747" s="61" t="str">
        <f t="shared" si="32"/>
        <v/>
      </c>
      <c r="AC747" s="61" t="str">
        <f t="shared" si="33"/>
        <v/>
      </c>
      <c r="AD747" s="61" t="str">
        <f t="shared" si="34"/>
        <v/>
      </c>
      <c r="AE747" s="61" t="str">
        <f t="shared" si="35"/>
        <v/>
      </c>
      <c r="AF747" s="61" t="str">
        <f t="shared" si="36"/>
        <v/>
      </c>
      <c r="AG747" s="61" t="str">
        <f t="shared" si="37"/>
        <v/>
      </c>
      <c r="AH747" s="61" t="str">
        <f t="shared" si="38"/>
        <v/>
      </c>
      <c r="AI747" s="61" t="str">
        <f t="shared" si="39"/>
        <v/>
      </c>
      <c r="AJ747" s="61" t="str">
        <f t="shared" si="40"/>
        <v/>
      </c>
      <c r="AK747" s="121"/>
      <c r="AL747" s="121"/>
      <c r="AM747" s="121"/>
      <c r="AN747" s="121"/>
      <c r="AO747" s="121"/>
      <c r="AP747" s="121"/>
      <c r="AQ747" s="121"/>
      <c r="AR747" s="121"/>
      <c r="AS747" s="121"/>
      <c r="AT747" s="121"/>
      <c r="AU747" s="110"/>
      <c r="AV747" s="110"/>
      <c r="AW747" s="110"/>
      <c r="AX747" s="110"/>
    </row>
    <row r="748" spans="1:59" s="30" customFormat="1" outlineLevel="2" x14ac:dyDescent="0.2">
      <c r="B748" s="3"/>
      <c r="C748" s="3"/>
      <c r="D748" s="3"/>
      <c r="E748" s="4"/>
      <c r="F748" s="4"/>
      <c r="G748" s="4"/>
      <c r="H748" s="4"/>
      <c r="I748" s="4"/>
      <c r="J748" s="4"/>
      <c r="K748" s="4"/>
      <c r="L748" s="4"/>
      <c r="M748" s="4"/>
      <c r="N748" s="4"/>
      <c r="O748" s="4"/>
      <c r="P748" s="4"/>
      <c r="Q748" s="38" t="str">
        <f t="shared" si="41"/>
        <v/>
      </c>
      <c r="R748" s="52" t="str">
        <f t="shared" si="26"/>
        <v/>
      </c>
      <c r="S748" s="4"/>
      <c r="T748" s="4"/>
      <c r="U748" s="4"/>
      <c r="V748" s="4"/>
      <c r="W748" s="4"/>
      <c r="X748" s="4"/>
      <c r="Y748" s="38">
        <f t="shared" si="29"/>
        <v>0</v>
      </c>
      <c r="Z748" s="52" t="str">
        <f t="shared" si="30"/>
        <v/>
      </c>
      <c r="AA748" s="61" t="str">
        <f t="shared" si="31"/>
        <v/>
      </c>
      <c r="AB748" s="61" t="str">
        <f t="shared" si="32"/>
        <v/>
      </c>
      <c r="AC748" s="61" t="str">
        <f t="shared" si="33"/>
        <v/>
      </c>
      <c r="AD748" s="61" t="str">
        <f t="shared" si="34"/>
        <v/>
      </c>
      <c r="AE748" s="61" t="str">
        <f t="shared" si="35"/>
        <v/>
      </c>
      <c r="AF748" s="61" t="str">
        <f t="shared" si="36"/>
        <v/>
      </c>
      <c r="AG748" s="61" t="str">
        <f t="shared" si="37"/>
        <v/>
      </c>
      <c r="AH748" s="61" t="str">
        <f t="shared" si="38"/>
        <v/>
      </c>
      <c r="AI748" s="61" t="str">
        <f t="shared" si="39"/>
        <v/>
      </c>
      <c r="AJ748" s="61" t="str">
        <f t="shared" si="40"/>
        <v/>
      </c>
      <c r="AK748" s="121"/>
      <c r="AL748" s="121"/>
      <c r="AM748" s="121"/>
      <c r="AN748" s="121"/>
      <c r="AO748" s="121"/>
      <c r="AP748" s="121"/>
      <c r="AQ748" s="121"/>
      <c r="AR748" s="121"/>
      <c r="AS748" s="121"/>
      <c r="AT748" s="121"/>
      <c r="AU748" s="110"/>
      <c r="AV748" s="110"/>
      <c r="AW748" s="110"/>
      <c r="AX748" s="110"/>
    </row>
    <row r="749" spans="1:59" s="30" customFormat="1" outlineLevel="2" x14ac:dyDescent="0.2">
      <c r="B749" s="3"/>
      <c r="C749" s="3"/>
      <c r="D749" s="3"/>
      <c r="E749" s="4"/>
      <c r="F749" s="4"/>
      <c r="G749" s="4"/>
      <c r="H749" s="4"/>
      <c r="I749" s="4"/>
      <c r="J749" s="4"/>
      <c r="K749" s="4"/>
      <c r="L749" s="4"/>
      <c r="M749" s="4"/>
      <c r="N749" s="4"/>
      <c r="O749" s="4"/>
      <c r="P749" s="4"/>
      <c r="Q749" s="38" t="str">
        <f t="shared" si="41"/>
        <v/>
      </c>
      <c r="R749" s="52" t="str">
        <f t="shared" si="26"/>
        <v/>
      </c>
      <c r="S749" s="4"/>
      <c r="T749" s="4"/>
      <c r="U749" s="4"/>
      <c r="V749" s="4"/>
      <c r="W749" s="4"/>
      <c r="X749" s="4"/>
      <c r="Y749" s="38">
        <f t="shared" si="29"/>
        <v>0</v>
      </c>
      <c r="Z749" s="52" t="str">
        <f t="shared" si="30"/>
        <v/>
      </c>
      <c r="AA749" s="61" t="str">
        <f t="shared" si="31"/>
        <v/>
      </c>
      <c r="AB749" s="61" t="str">
        <f t="shared" si="32"/>
        <v/>
      </c>
      <c r="AC749" s="61" t="str">
        <f t="shared" si="33"/>
        <v/>
      </c>
      <c r="AD749" s="61" t="str">
        <f t="shared" si="34"/>
        <v/>
      </c>
      <c r="AE749" s="61" t="str">
        <f t="shared" si="35"/>
        <v/>
      </c>
      <c r="AF749" s="61" t="str">
        <f t="shared" si="36"/>
        <v/>
      </c>
      <c r="AG749" s="61" t="str">
        <f t="shared" si="37"/>
        <v/>
      </c>
      <c r="AH749" s="61" t="str">
        <f t="shared" si="38"/>
        <v/>
      </c>
      <c r="AI749" s="61" t="str">
        <f t="shared" si="39"/>
        <v/>
      </c>
      <c r="AJ749" s="61" t="str">
        <f t="shared" si="40"/>
        <v/>
      </c>
      <c r="AK749" s="121"/>
      <c r="AL749" s="121"/>
      <c r="AM749" s="121"/>
      <c r="AN749" s="121"/>
      <c r="AO749" s="121"/>
      <c r="AP749" s="121"/>
      <c r="AQ749" s="121"/>
      <c r="AR749" s="121"/>
      <c r="AS749" s="121"/>
      <c r="AT749" s="121"/>
      <c r="AU749" s="110"/>
      <c r="AV749" s="110"/>
      <c r="AW749" s="110"/>
      <c r="AX749" s="110"/>
    </row>
    <row r="750" spans="1:59" s="30" customFormat="1" outlineLevel="2" x14ac:dyDescent="0.2">
      <c r="B750" s="3"/>
      <c r="C750" s="3"/>
      <c r="D750" s="3"/>
      <c r="E750" s="4"/>
      <c r="F750" s="4"/>
      <c r="G750" s="4"/>
      <c r="H750" s="4"/>
      <c r="I750" s="4"/>
      <c r="J750" s="4"/>
      <c r="K750" s="4"/>
      <c r="L750" s="4"/>
      <c r="M750" s="4"/>
      <c r="N750" s="4"/>
      <c r="O750" s="4"/>
      <c r="P750" s="4"/>
      <c r="Q750" s="38" t="str">
        <f t="shared" si="41"/>
        <v/>
      </c>
      <c r="R750" s="52" t="str">
        <f t="shared" si="26"/>
        <v/>
      </c>
      <c r="S750" s="4"/>
      <c r="T750" s="4"/>
      <c r="U750" s="4"/>
      <c r="V750" s="4"/>
      <c r="W750" s="4"/>
      <c r="X750" s="4"/>
      <c r="Y750" s="38">
        <f t="shared" si="29"/>
        <v>0</v>
      </c>
      <c r="Z750" s="52" t="str">
        <f t="shared" si="30"/>
        <v/>
      </c>
      <c r="AA750" s="61" t="str">
        <f t="shared" si="31"/>
        <v/>
      </c>
      <c r="AB750" s="61" t="str">
        <f t="shared" si="32"/>
        <v/>
      </c>
      <c r="AC750" s="61" t="str">
        <f t="shared" si="33"/>
        <v/>
      </c>
      <c r="AD750" s="61" t="str">
        <f t="shared" si="34"/>
        <v/>
      </c>
      <c r="AE750" s="61" t="str">
        <f t="shared" si="35"/>
        <v/>
      </c>
      <c r="AF750" s="61" t="str">
        <f t="shared" si="36"/>
        <v/>
      </c>
      <c r="AG750" s="61" t="str">
        <f t="shared" si="37"/>
        <v/>
      </c>
      <c r="AH750" s="61" t="str">
        <f t="shared" si="38"/>
        <v/>
      </c>
      <c r="AI750" s="61" t="str">
        <f t="shared" si="39"/>
        <v/>
      </c>
      <c r="AJ750" s="61" t="str">
        <f t="shared" si="40"/>
        <v/>
      </c>
      <c r="AK750" s="121"/>
      <c r="AL750" s="121"/>
      <c r="AM750" s="121"/>
      <c r="AN750" s="121"/>
      <c r="AO750" s="121"/>
      <c r="AP750" s="121"/>
      <c r="AQ750" s="121"/>
      <c r="AR750" s="121"/>
      <c r="AS750" s="121"/>
      <c r="AT750" s="121"/>
      <c r="AU750" s="110"/>
      <c r="AV750" s="110"/>
      <c r="AW750" s="110"/>
      <c r="AX750" s="110"/>
    </row>
    <row r="751" spans="1:59" s="30" customFormat="1" outlineLevel="2" x14ac:dyDescent="0.2">
      <c r="B751" s="3"/>
      <c r="C751" s="3"/>
      <c r="D751" s="3"/>
      <c r="E751" s="4"/>
      <c r="F751" s="4"/>
      <c r="G751" s="4"/>
      <c r="H751" s="4"/>
      <c r="I751" s="4"/>
      <c r="J751" s="4"/>
      <c r="K751" s="4"/>
      <c r="L751" s="4"/>
      <c r="M751" s="4"/>
      <c r="N751" s="4"/>
      <c r="O751" s="4"/>
      <c r="P751" s="4"/>
      <c r="Q751" s="38" t="str">
        <f t="shared" si="41"/>
        <v/>
      </c>
      <c r="R751" s="52" t="str">
        <f t="shared" si="26"/>
        <v/>
      </c>
      <c r="S751" s="4"/>
      <c r="T751" s="4"/>
      <c r="U751" s="4"/>
      <c r="V751" s="4"/>
      <c r="W751" s="4"/>
      <c r="X751" s="4"/>
      <c r="Y751" s="38">
        <f t="shared" si="29"/>
        <v>0</v>
      </c>
      <c r="Z751" s="52" t="str">
        <f t="shared" si="30"/>
        <v/>
      </c>
      <c r="AA751" s="61" t="str">
        <f t="shared" si="31"/>
        <v/>
      </c>
      <c r="AB751" s="61" t="str">
        <f t="shared" si="32"/>
        <v/>
      </c>
      <c r="AC751" s="61" t="str">
        <f t="shared" si="33"/>
        <v/>
      </c>
      <c r="AD751" s="61" t="str">
        <f t="shared" si="34"/>
        <v/>
      </c>
      <c r="AE751" s="61" t="str">
        <f t="shared" si="35"/>
        <v/>
      </c>
      <c r="AF751" s="61" t="str">
        <f t="shared" si="36"/>
        <v/>
      </c>
      <c r="AG751" s="61" t="str">
        <f t="shared" si="37"/>
        <v/>
      </c>
      <c r="AH751" s="61" t="str">
        <f t="shared" si="38"/>
        <v/>
      </c>
      <c r="AI751" s="61" t="str">
        <f t="shared" si="39"/>
        <v/>
      </c>
      <c r="AJ751" s="61" t="str">
        <f t="shared" si="40"/>
        <v/>
      </c>
      <c r="AK751" s="121"/>
      <c r="AL751" s="121"/>
      <c r="AM751" s="121"/>
      <c r="AN751" s="121"/>
      <c r="AO751" s="121"/>
      <c r="AP751" s="121"/>
      <c r="AQ751" s="121"/>
      <c r="AR751" s="121"/>
      <c r="AS751" s="121"/>
      <c r="AT751" s="121"/>
      <c r="AU751" s="110"/>
      <c r="AV751" s="110"/>
      <c r="AW751" s="110"/>
      <c r="AX751" s="110"/>
    </row>
    <row r="752" spans="1:59" s="30" customFormat="1" outlineLevel="2" x14ac:dyDescent="0.2">
      <c r="B752" s="3"/>
      <c r="C752" s="3"/>
      <c r="D752" s="3"/>
      <c r="E752" s="4"/>
      <c r="F752" s="4"/>
      <c r="G752" s="4"/>
      <c r="H752" s="4"/>
      <c r="I752" s="4"/>
      <c r="J752" s="4"/>
      <c r="K752" s="4"/>
      <c r="L752" s="4"/>
      <c r="M752" s="4"/>
      <c r="N752" s="4"/>
      <c r="O752" s="4"/>
      <c r="P752" s="4"/>
      <c r="Q752" s="38" t="str">
        <f t="shared" si="41"/>
        <v/>
      </c>
      <c r="R752" s="52" t="str">
        <f t="shared" si="26"/>
        <v/>
      </c>
      <c r="S752" s="4"/>
      <c r="T752" s="4"/>
      <c r="U752" s="4"/>
      <c r="V752" s="4"/>
      <c r="W752" s="4"/>
      <c r="X752" s="4"/>
      <c r="Y752" s="38">
        <f t="shared" si="29"/>
        <v>0</v>
      </c>
      <c r="Z752" s="52" t="str">
        <f t="shared" si="30"/>
        <v/>
      </c>
      <c r="AA752" s="61" t="str">
        <f t="shared" si="31"/>
        <v/>
      </c>
      <c r="AB752" s="61" t="str">
        <f t="shared" si="32"/>
        <v/>
      </c>
      <c r="AC752" s="61" t="str">
        <f t="shared" si="33"/>
        <v/>
      </c>
      <c r="AD752" s="61" t="str">
        <f t="shared" si="34"/>
        <v/>
      </c>
      <c r="AE752" s="61" t="str">
        <f t="shared" si="35"/>
        <v/>
      </c>
      <c r="AF752" s="61" t="str">
        <f t="shared" si="36"/>
        <v/>
      </c>
      <c r="AG752" s="61" t="str">
        <f t="shared" si="37"/>
        <v/>
      </c>
      <c r="AH752" s="61" t="str">
        <f t="shared" si="38"/>
        <v/>
      </c>
      <c r="AI752" s="61" t="str">
        <f t="shared" si="39"/>
        <v/>
      </c>
      <c r="AJ752" s="61" t="str">
        <f t="shared" si="40"/>
        <v/>
      </c>
      <c r="AK752" s="121"/>
      <c r="AL752" s="121"/>
      <c r="AM752" s="121"/>
      <c r="AN752" s="121"/>
      <c r="AO752" s="121"/>
      <c r="AP752" s="121"/>
      <c r="AQ752" s="121"/>
      <c r="AR752" s="121"/>
      <c r="AS752" s="121"/>
      <c r="AT752" s="121"/>
      <c r="AU752" s="110"/>
      <c r="AV752" s="110"/>
      <c r="AW752" s="110"/>
      <c r="AX752" s="110"/>
    </row>
    <row r="753" spans="2:50" s="30" customFormat="1" outlineLevel="2" x14ac:dyDescent="0.2">
      <c r="B753" s="3"/>
      <c r="C753" s="3"/>
      <c r="D753" s="3"/>
      <c r="E753" s="4"/>
      <c r="F753" s="4"/>
      <c r="G753" s="4"/>
      <c r="H753" s="4"/>
      <c r="I753" s="4"/>
      <c r="J753" s="4"/>
      <c r="K753" s="4"/>
      <c r="L753" s="4"/>
      <c r="M753" s="4"/>
      <c r="N753" s="4"/>
      <c r="O753" s="4"/>
      <c r="P753" s="4"/>
      <c r="Q753" s="38" t="str">
        <f t="shared" si="41"/>
        <v/>
      </c>
      <c r="R753" s="52" t="str">
        <f t="shared" si="26"/>
        <v/>
      </c>
      <c r="S753" s="4"/>
      <c r="T753" s="4"/>
      <c r="U753" s="4"/>
      <c r="V753" s="4"/>
      <c r="W753" s="4"/>
      <c r="X753" s="4"/>
      <c r="Y753" s="38">
        <f t="shared" si="29"/>
        <v>0</v>
      </c>
      <c r="Z753" s="52" t="str">
        <f t="shared" si="30"/>
        <v/>
      </c>
      <c r="AA753" s="61" t="str">
        <f t="shared" si="31"/>
        <v/>
      </c>
      <c r="AB753" s="61" t="str">
        <f t="shared" si="32"/>
        <v/>
      </c>
      <c r="AC753" s="61" t="str">
        <f t="shared" si="33"/>
        <v/>
      </c>
      <c r="AD753" s="61" t="str">
        <f t="shared" si="34"/>
        <v/>
      </c>
      <c r="AE753" s="61" t="str">
        <f t="shared" si="35"/>
        <v/>
      </c>
      <c r="AF753" s="61" t="str">
        <f t="shared" si="36"/>
        <v/>
      </c>
      <c r="AG753" s="61" t="str">
        <f t="shared" si="37"/>
        <v/>
      </c>
      <c r="AH753" s="61" t="str">
        <f t="shared" si="38"/>
        <v/>
      </c>
      <c r="AI753" s="61" t="str">
        <f t="shared" si="39"/>
        <v/>
      </c>
      <c r="AJ753" s="61" t="str">
        <f t="shared" si="40"/>
        <v/>
      </c>
      <c r="AK753" s="121"/>
      <c r="AL753" s="121"/>
      <c r="AM753" s="121"/>
      <c r="AN753" s="121"/>
      <c r="AO753" s="121"/>
      <c r="AP753" s="121"/>
      <c r="AQ753" s="121"/>
      <c r="AR753" s="121"/>
      <c r="AS753" s="121"/>
      <c r="AT753" s="121"/>
      <c r="AU753" s="110"/>
      <c r="AV753" s="110"/>
      <c r="AW753" s="110"/>
      <c r="AX753" s="110"/>
    </row>
    <row r="754" spans="2:50" s="30" customFormat="1" outlineLevel="2" x14ac:dyDescent="0.2">
      <c r="B754" s="3"/>
      <c r="C754" s="3"/>
      <c r="D754" s="3"/>
      <c r="E754" s="4"/>
      <c r="F754" s="4"/>
      <c r="G754" s="4"/>
      <c r="H754" s="4"/>
      <c r="I754" s="4"/>
      <c r="J754" s="4"/>
      <c r="K754" s="4"/>
      <c r="L754" s="4"/>
      <c r="M754" s="4"/>
      <c r="N754" s="4"/>
      <c r="O754" s="4"/>
      <c r="P754" s="4"/>
      <c r="Q754" s="38" t="str">
        <f t="shared" si="41"/>
        <v/>
      </c>
      <c r="R754" s="52" t="str">
        <f t="shared" si="26"/>
        <v/>
      </c>
      <c r="S754" s="4"/>
      <c r="T754" s="4"/>
      <c r="U754" s="4"/>
      <c r="V754" s="4"/>
      <c r="W754" s="4"/>
      <c r="X754" s="4"/>
      <c r="Y754" s="38">
        <f t="shared" si="29"/>
        <v>0</v>
      </c>
      <c r="Z754" s="52" t="str">
        <f t="shared" si="30"/>
        <v/>
      </c>
      <c r="AA754" s="61" t="str">
        <f t="shared" si="31"/>
        <v/>
      </c>
      <c r="AB754" s="61" t="str">
        <f t="shared" si="32"/>
        <v/>
      </c>
      <c r="AC754" s="61" t="str">
        <f t="shared" si="33"/>
        <v/>
      </c>
      <c r="AD754" s="61" t="str">
        <f t="shared" si="34"/>
        <v/>
      </c>
      <c r="AE754" s="61" t="str">
        <f t="shared" si="35"/>
        <v/>
      </c>
      <c r="AF754" s="61" t="str">
        <f t="shared" si="36"/>
        <v/>
      </c>
      <c r="AG754" s="61" t="str">
        <f t="shared" si="37"/>
        <v/>
      </c>
      <c r="AH754" s="61" t="str">
        <f t="shared" si="38"/>
        <v/>
      </c>
      <c r="AI754" s="61" t="str">
        <f t="shared" si="39"/>
        <v/>
      </c>
      <c r="AJ754" s="61" t="str">
        <f t="shared" si="40"/>
        <v/>
      </c>
      <c r="AK754" s="121"/>
      <c r="AL754" s="121"/>
      <c r="AM754" s="121"/>
      <c r="AN754" s="121"/>
      <c r="AO754" s="121"/>
      <c r="AP754" s="121"/>
      <c r="AQ754" s="121"/>
      <c r="AR754" s="121"/>
      <c r="AS754" s="121"/>
      <c r="AT754" s="121"/>
      <c r="AU754" s="110"/>
      <c r="AV754" s="110"/>
      <c r="AW754" s="110"/>
      <c r="AX754" s="110"/>
    </row>
    <row r="755" spans="2:50" s="30" customFormat="1" outlineLevel="2" x14ac:dyDescent="0.2">
      <c r="B755" s="3"/>
      <c r="C755" s="3"/>
      <c r="D755" s="3"/>
      <c r="E755" s="4"/>
      <c r="F755" s="4"/>
      <c r="G755" s="4"/>
      <c r="H755" s="4"/>
      <c r="I755" s="4"/>
      <c r="J755" s="4"/>
      <c r="K755" s="4"/>
      <c r="L755" s="4"/>
      <c r="M755" s="4"/>
      <c r="N755" s="4"/>
      <c r="O755" s="4"/>
      <c r="P755" s="4"/>
      <c r="Q755" s="38" t="str">
        <f t="shared" si="41"/>
        <v/>
      </c>
      <c r="R755" s="52" t="str">
        <f t="shared" si="26"/>
        <v/>
      </c>
      <c r="S755" s="4"/>
      <c r="T755" s="4"/>
      <c r="U755" s="4"/>
      <c r="V755" s="4"/>
      <c r="W755" s="4"/>
      <c r="X755" s="4"/>
      <c r="Y755" s="38">
        <f t="shared" si="29"/>
        <v>0</v>
      </c>
      <c r="Z755" s="52" t="str">
        <f t="shared" si="30"/>
        <v/>
      </c>
      <c r="AA755" s="61" t="str">
        <f t="shared" si="31"/>
        <v/>
      </c>
      <c r="AB755" s="61" t="str">
        <f t="shared" si="32"/>
        <v/>
      </c>
      <c r="AC755" s="61" t="str">
        <f t="shared" si="33"/>
        <v/>
      </c>
      <c r="AD755" s="61" t="str">
        <f t="shared" si="34"/>
        <v/>
      </c>
      <c r="AE755" s="61" t="str">
        <f t="shared" si="35"/>
        <v/>
      </c>
      <c r="AF755" s="61" t="str">
        <f t="shared" si="36"/>
        <v/>
      </c>
      <c r="AG755" s="61" t="str">
        <f t="shared" si="37"/>
        <v/>
      </c>
      <c r="AH755" s="61" t="str">
        <f t="shared" si="38"/>
        <v/>
      </c>
      <c r="AI755" s="61" t="str">
        <f t="shared" si="39"/>
        <v/>
      </c>
      <c r="AJ755" s="61" t="str">
        <f t="shared" si="40"/>
        <v/>
      </c>
      <c r="AK755" s="121"/>
      <c r="AL755" s="121"/>
      <c r="AM755" s="121"/>
      <c r="AN755" s="121"/>
      <c r="AO755" s="121"/>
      <c r="AP755" s="121"/>
      <c r="AQ755" s="121"/>
      <c r="AR755" s="121"/>
      <c r="AS755" s="121"/>
      <c r="AT755" s="121"/>
      <c r="AU755" s="110"/>
      <c r="AV755" s="110"/>
      <c r="AW755" s="110"/>
      <c r="AX755" s="110"/>
    </row>
    <row r="756" spans="2:50" s="30" customFormat="1" outlineLevel="2" x14ac:dyDescent="0.2">
      <c r="B756" s="3"/>
      <c r="C756" s="3"/>
      <c r="D756" s="3"/>
      <c r="E756" s="4"/>
      <c r="F756" s="4"/>
      <c r="G756" s="4"/>
      <c r="H756" s="4"/>
      <c r="I756" s="4"/>
      <c r="J756" s="4"/>
      <c r="K756" s="4"/>
      <c r="L756" s="4"/>
      <c r="M756" s="4"/>
      <c r="N756" s="4"/>
      <c r="O756" s="4"/>
      <c r="P756" s="4"/>
      <c r="Q756" s="38" t="str">
        <f t="shared" si="41"/>
        <v/>
      </c>
      <c r="R756" s="52" t="str">
        <f t="shared" si="26"/>
        <v/>
      </c>
      <c r="S756" s="4"/>
      <c r="T756" s="4"/>
      <c r="U756" s="4"/>
      <c r="V756" s="4"/>
      <c r="W756" s="4"/>
      <c r="X756" s="4"/>
      <c r="Y756" s="38">
        <f t="shared" si="29"/>
        <v>0</v>
      </c>
      <c r="Z756" s="52" t="str">
        <f t="shared" si="30"/>
        <v/>
      </c>
      <c r="AA756" s="61" t="str">
        <f t="shared" si="31"/>
        <v/>
      </c>
      <c r="AB756" s="61" t="str">
        <f t="shared" si="32"/>
        <v/>
      </c>
      <c r="AC756" s="61" t="str">
        <f t="shared" si="33"/>
        <v/>
      </c>
      <c r="AD756" s="61" t="str">
        <f t="shared" si="34"/>
        <v/>
      </c>
      <c r="AE756" s="61" t="str">
        <f t="shared" si="35"/>
        <v/>
      </c>
      <c r="AF756" s="61" t="str">
        <f t="shared" si="36"/>
        <v/>
      </c>
      <c r="AG756" s="61" t="str">
        <f t="shared" si="37"/>
        <v/>
      </c>
      <c r="AH756" s="61" t="str">
        <f t="shared" si="38"/>
        <v/>
      </c>
      <c r="AI756" s="61" t="str">
        <f t="shared" si="39"/>
        <v/>
      </c>
      <c r="AJ756" s="61" t="str">
        <f t="shared" si="40"/>
        <v/>
      </c>
      <c r="AK756" s="121"/>
      <c r="AL756" s="121"/>
      <c r="AM756" s="121"/>
      <c r="AN756" s="121"/>
      <c r="AO756" s="121"/>
      <c r="AP756" s="121"/>
      <c r="AQ756" s="121"/>
      <c r="AR756" s="121"/>
      <c r="AS756" s="121"/>
      <c r="AT756" s="121"/>
      <c r="AU756" s="110"/>
      <c r="AV756" s="110"/>
      <c r="AW756" s="110"/>
      <c r="AX756" s="110"/>
    </row>
    <row r="757" spans="2:50" s="30" customFormat="1" outlineLevel="2" x14ac:dyDescent="0.2">
      <c r="B757" s="3"/>
      <c r="C757" s="3"/>
      <c r="D757" s="3"/>
      <c r="E757" s="4"/>
      <c r="F757" s="4"/>
      <c r="G757" s="4"/>
      <c r="H757" s="4"/>
      <c r="I757" s="4"/>
      <c r="J757" s="4"/>
      <c r="K757" s="4"/>
      <c r="L757" s="4"/>
      <c r="M757" s="4"/>
      <c r="N757" s="4"/>
      <c r="O757" s="4"/>
      <c r="P757" s="4"/>
      <c r="Q757" s="38" t="str">
        <f t="shared" si="41"/>
        <v/>
      </c>
      <c r="R757" s="52" t="str">
        <f t="shared" si="26"/>
        <v/>
      </c>
      <c r="S757" s="4"/>
      <c r="T757" s="4"/>
      <c r="U757" s="4"/>
      <c r="V757" s="4"/>
      <c r="W757" s="4"/>
      <c r="X757" s="4"/>
      <c r="Y757" s="38">
        <f t="shared" si="29"/>
        <v>0</v>
      </c>
      <c r="Z757" s="52" t="str">
        <f t="shared" si="30"/>
        <v/>
      </c>
      <c r="AA757" s="61" t="str">
        <f t="shared" si="31"/>
        <v/>
      </c>
      <c r="AB757" s="61" t="str">
        <f t="shared" si="32"/>
        <v/>
      </c>
      <c r="AC757" s="61" t="str">
        <f t="shared" si="33"/>
        <v/>
      </c>
      <c r="AD757" s="61" t="str">
        <f t="shared" si="34"/>
        <v/>
      </c>
      <c r="AE757" s="61" t="str">
        <f t="shared" si="35"/>
        <v/>
      </c>
      <c r="AF757" s="61" t="str">
        <f t="shared" si="36"/>
        <v/>
      </c>
      <c r="AG757" s="61" t="str">
        <f t="shared" si="37"/>
        <v/>
      </c>
      <c r="AH757" s="61" t="str">
        <f t="shared" si="38"/>
        <v/>
      </c>
      <c r="AI757" s="61" t="str">
        <f t="shared" si="39"/>
        <v/>
      </c>
      <c r="AJ757" s="61" t="str">
        <f t="shared" si="40"/>
        <v/>
      </c>
      <c r="AK757" s="121"/>
      <c r="AL757" s="121"/>
      <c r="AM757" s="121"/>
      <c r="AN757" s="121"/>
      <c r="AO757" s="121"/>
      <c r="AP757" s="121"/>
      <c r="AQ757" s="121"/>
      <c r="AR757" s="121"/>
      <c r="AS757" s="121"/>
      <c r="AT757" s="121"/>
      <c r="AU757" s="110"/>
      <c r="AV757" s="110"/>
      <c r="AW757" s="110"/>
      <c r="AX757" s="110"/>
    </row>
    <row r="758" spans="2:50" s="30" customFormat="1" outlineLevel="2" x14ac:dyDescent="0.2">
      <c r="B758" s="3"/>
      <c r="C758" s="3"/>
      <c r="D758" s="3"/>
      <c r="E758" s="4"/>
      <c r="F758" s="4"/>
      <c r="G758" s="4"/>
      <c r="H758" s="4"/>
      <c r="I758" s="4"/>
      <c r="J758" s="4"/>
      <c r="K758" s="4"/>
      <c r="L758" s="4"/>
      <c r="M758" s="4"/>
      <c r="N758" s="4"/>
      <c r="O758" s="4"/>
      <c r="P758" s="4"/>
      <c r="Q758" s="38" t="str">
        <f t="shared" si="41"/>
        <v/>
      </c>
      <c r="R758" s="52" t="str">
        <f t="shared" si="26"/>
        <v/>
      </c>
      <c r="S758" s="4"/>
      <c r="T758" s="4"/>
      <c r="U758" s="4"/>
      <c r="V758" s="4"/>
      <c r="W758" s="4"/>
      <c r="X758" s="4"/>
      <c r="Y758" s="38">
        <f t="shared" si="29"/>
        <v>0</v>
      </c>
      <c r="Z758" s="52" t="str">
        <f t="shared" si="30"/>
        <v/>
      </c>
      <c r="AA758" s="61" t="str">
        <f t="shared" si="31"/>
        <v/>
      </c>
      <c r="AB758" s="61" t="str">
        <f t="shared" si="32"/>
        <v/>
      </c>
      <c r="AC758" s="61" t="str">
        <f t="shared" si="33"/>
        <v/>
      </c>
      <c r="AD758" s="61" t="str">
        <f t="shared" si="34"/>
        <v/>
      </c>
      <c r="AE758" s="61" t="str">
        <f t="shared" si="35"/>
        <v/>
      </c>
      <c r="AF758" s="61" t="str">
        <f t="shared" si="36"/>
        <v/>
      </c>
      <c r="AG758" s="61" t="str">
        <f t="shared" si="37"/>
        <v/>
      </c>
      <c r="AH758" s="61" t="str">
        <f t="shared" si="38"/>
        <v/>
      </c>
      <c r="AI758" s="61" t="str">
        <f t="shared" si="39"/>
        <v/>
      </c>
      <c r="AJ758" s="61" t="str">
        <f t="shared" si="40"/>
        <v/>
      </c>
      <c r="AK758" s="121"/>
      <c r="AL758" s="121"/>
      <c r="AM758" s="121"/>
      <c r="AN758" s="121"/>
      <c r="AO758" s="121"/>
      <c r="AP758" s="121"/>
      <c r="AQ758" s="121"/>
      <c r="AR758" s="121"/>
      <c r="AS758" s="121"/>
      <c r="AT758" s="121"/>
      <c r="AU758" s="110"/>
      <c r="AV758" s="110"/>
      <c r="AW758" s="110"/>
      <c r="AX758" s="110"/>
    </row>
    <row r="759" spans="2:50" s="30" customFormat="1" outlineLevel="2" x14ac:dyDescent="0.2">
      <c r="B759" s="3"/>
      <c r="C759" s="3"/>
      <c r="D759" s="3"/>
      <c r="E759" s="4"/>
      <c r="F759" s="4"/>
      <c r="G759" s="4"/>
      <c r="H759" s="4"/>
      <c r="I759" s="4"/>
      <c r="J759" s="4"/>
      <c r="K759" s="4"/>
      <c r="L759" s="4"/>
      <c r="M759" s="4"/>
      <c r="N759" s="4"/>
      <c r="O759" s="4"/>
      <c r="P759" s="4"/>
      <c r="Q759" s="38" t="str">
        <f t="shared" si="41"/>
        <v/>
      </c>
      <c r="R759" s="52" t="str">
        <f t="shared" si="26"/>
        <v/>
      </c>
      <c r="S759" s="4"/>
      <c r="T759" s="4"/>
      <c r="U759" s="4"/>
      <c r="V759" s="4"/>
      <c r="W759" s="4"/>
      <c r="X759" s="4"/>
      <c r="Y759" s="38">
        <f t="shared" si="29"/>
        <v>0</v>
      </c>
      <c r="Z759" s="52" t="str">
        <f t="shared" si="30"/>
        <v/>
      </c>
      <c r="AA759" s="61" t="str">
        <f t="shared" si="31"/>
        <v/>
      </c>
      <c r="AB759" s="61" t="str">
        <f t="shared" si="32"/>
        <v/>
      </c>
      <c r="AC759" s="61" t="str">
        <f t="shared" si="33"/>
        <v/>
      </c>
      <c r="AD759" s="61" t="str">
        <f t="shared" si="34"/>
        <v/>
      </c>
      <c r="AE759" s="61" t="str">
        <f t="shared" si="35"/>
        <v/>
      </c>
      <c r="AF759" s="61" t="str">
        <f t="shared" si="36"/>
        <v/>
      </c>
      <c r="AG759" s="61" t="str">
        <f t="shared" si="37"/>
        <v/>
      </c>
      <c r="AH759" s="61" t="str">
        <f t="shared" si="38"/>
        <v/>
      </c>
      <c r="AI759" s="61" t="str">
        <f t="shared" si="39"/>
        <v/>
      </c>
      <c r="AJ759" s="61" t="str">
        <f t="shared" si="40"/>
        <v/>
      </c>
      <c r="AK759" s="121"/>
      <c r="AL759" s="121"/>
      <c r="AM759" s="121"/>
      <c r="AN759" s="121"/>
      <c r="AO759" s="121"/>
      <c r="AP759" s="121"/>
      <c r="AQ759" s="121"/>
      <c r="AR759" s="121"/>
      <c r="AS759" s="121"/>
      <c r="AT759" s="121"/>
      <c r="AU759" s="110"/>
      <c r="AV759" s="110"/>
      <c r="AW759" s="110"/>
      <c r="AX759" s="110"/>
    </row>
    <row r="760" spans="2:50" s="30" customFormat="1" outlineLevel="2" x14ac:dyDescent="0.2">
      <c r="B760" s="3"/>
      <c r="C760" s="3"/>
      <c r="D760" s="3"/>
      <c r="E760" s="4"/>
      <c r="F760" s="4"/>
      <c r="G760" s="4"/>
      <c r="H760" s="4"/>
      <c r="I760" s="4"/>
      <c r="J760" s="4"/>
      <c r="K760" s="4"/>
      <c r="L760" s="4"/>
      <c r="M760" s="4"/>
      <c r="N760" s="4"/>
      <c r="O760" s="4"/>
      <c r="P760" s="4"/>
      <c r="Q760" s="38" t="str">
        <f t="shared" si="41"/>
        <v/>
      </c>
      <c r="R760" s="52" t="str">
        <f t="shared" si="26"/>
        <v/>
      </c>
      <c r="S760" s="4"/>
      <c r="T760" s="4"/>
      <c r="U760" s="4"/>
      <c r="V760" s="4"/>
      <c r="W760" s="4"/>
      <c r="X760" s="4"/>
      <c r="Y760" s="38">
        <f t="shared" si="29"/>
        <v>0</v>
      </c>
      <c r="Z760" s="52" t="str">
        <f t="shared" si="30"/>
        <v/>
      </c>
      <c r="AA760" s="61" t="str">
        <f t="shared" si="31"/>
        <v/>
      </c>
      <c r="AB760" s="61" t="str">
        <f t="shared" si="32"/>
        <v/>
      </c>
      <c r="AC760" s="61" t="str">
        <f t="shared" si="33"/>
        <v/>
      </c>
      <c r="AD760" s="61" t="str">
        <f t="shared" si="34"/>
        <v/>
      </c>
      <c r="AE760" s="61" t="str">
        <f t="shared" si="35"/>
        <v/>
      </c>
      <c r="AF760" s="61" t="str">
        <f t="shared" si="36"/>
        <v/>
      </c>
      <c r="AG760" s="61" t="str">
        <f t="shared" si="37"/>
        <v/>
      </c>
      <c r="AH760" s="61" t="str">
        <f t="shared" si="38"/>
        <v/>
      </c>
      <c r="AI760" s="61" t="str">
        <f t="shared" si="39"/>
        <v/>
      </c>
      <c r="AJ760" s="61" t="str">
        <f t="shared" si="40"/>
        <v/>
      </c>
      <c r="AK760" s="121"/>
      <c r="AL760" s="121"/>
      <c r="AM760" s="121"/>
      <c r="AN760" s="121"/>
      <c r="AO760" s="121"/>
      <c r="AP760" s="121"/>
      <c r="AQ760" s="121"/>
      <c r="AR760" s="121"/>
      <c r="AS760" s="121"/>
      <c r="AT760" s="121"/>
      <c r="AU760" s="110"/>
      <c r="AV760" s="110"/>
      <c r="AW760" s="110"/>
      <c r="AX760" s="110"/>
    </row>
    <row r="761" spans="2:50" s="30" customFormat="1" outlineLevel="2" x14ac:dyDescent="0.2">
      <c r="B761" s="3"/>
      <c r="C761" s="3"/>
      <c r="D761" s="3"/>
      <c r="E761" s="4"/>
      <c r="F761" s="4"/>
      <c r="G761" s="4"/>
      <c r="H761" s="4"/>
      <c r="I761" s="4"/>
      <c r="J761" s="4"/>
      <c r="K761" s="4"/>
      <c r="L761" s="4"/>
      <c r="M761" s="4"/>
      <c r="N761" s="4"/>
      <c r="O761" s="4"/>
      <c r="P761" s="4"/>
      <c r="Q761" s="38" t="str">
        <f t="shared" si="41"/>
        <v/>
      </c>
      <c r="R761" s="52" t="str">
        <f t="shared" si="26"/>
        <v/>
      </c>
      <c r="S761" s="4"/>
      <c r="T761" s="4"/>
      <c r="U761" s="4"/>
      <c r="V761" s="4"/>
      <c r="W761" s="4"/>
      <c r="X761" s="4"/>
      <c r="Y761" s="38">
        <f t="shared" si="29"/>
        <v>0</v>
      </c>
      <c r="Z761" s="52" t="str">
        <f t="shared" si="30"/>
        <v/>
      </c>
      <c r="AA761" s="61" t="str">
        <f t="shared" si="31"/>
        <v/>
      </c>
      <c r="AB761" s="61" t="str">
        <f t="shared" si="32"/>
        <v/>
      </c>
      <c r="AC761" s="61" t="str">
        <f t="shared" si="33"/>
        <v/>
      </c>
      <c r="AD761" s="61" t="str">
        <f t="shared" si="34"/>
        <v/>
      </c>
      <c r="AE761" s="61" t="str">
        <f t="shared" si="35"/>
        <v/>
      </c>
      <c r="AF761" s="61" t="str">
        <f t="shared" si="36"/>
        <v/>
      </c>
      <c r="AG761" s="61" t="str">
        <f t="shared" si="37"/>
        <v/>
      </c>
      <c r="AH761" s="61" t="str">
        <f t="shared" si="38"/>
        <v/>
      </c>
      <c r="AI761" s="61" t="str">
        <f t="shared" si="39"/>
        <v/>
      </c>
      <c r="AJ761" s="61" t="str">
        <f t="shared" si="40"/>
        <v/>
      </c>
      <c r="AK761" s="121"/>
      <c r="AL761" s="121"/>
      <c r="AM761" s="121"/>
      <c r="AN761" s="121"/>
      <c r="AO761" s="121"/>
      <c r="AP761" s="121"/>
      <c r="AQ761" s="121"/>
      <c r="AR761" s="121"/>
      <c r="AS761" s="121"/>
      <c r="AT761" s="121"/>
      <c r="AU761" s="110"/>
      <c r="AV761" s="110"/>
      <c r="AW761" s="110"/>
      <c r="AX761" s="110"/>
    </row>
    <row r="762" spans="2:50" s="30" customFormat="1" outlineLevel="2" x14ac:dyDescent="0.2">
      <c r="B762" s="3"/>
      <c r="C762" s="3"/>
      <c r="D762" s="3"/>
      <c r="E762" s="4"/>
      <c r="F762" s="4"/>
      <c r="G762" s="4"/>
      <c r="H762" s="4"/>
      <c r="I762" s="4"/>
      <c r="J762" s="4"/>
      <c r="K762" s="4"/>
      <c r="L762" s="4"/>
      <c r="M762" s="4"/>
      <c r="N762" s="4"/>
      <c r="O762" s="4"/>
      <c r="P762" s="4"/>
      <c r="Q762" s="38" t="str">
        <f t="shared" si="41"/>
        <v/>
      </c>
      <c r="R762" s="52" t="str">
        <f t="shared" si="26"/>
        <v/>
      </c>
      <c r="S762" s="4"/>
      <c r="T762" s="4"/>
      <c r="U762" s="4"/>
      <c r="V762" s="4"/>
      <c r="W762" s="4"/>
      <c r="X762" s="4"/>
      <c r="Y762" s="38">
        <f t="shared" si="29"/>
        <v>0</v>
      </c>
      <c r="Z762" s="52" t="str">
        <f t="shared" si="30"/>
        <v/>
      </c>
      <c r="AA762" s="61" t="str">
        <f t="shared" si="31"/>
        <v/>
      </c>
      <c r="AB762" s="61" t="str">
        <f t="shared" si="32"/>
        <v/>
      </c>
      <c r="AC762" s="61" t="str">
        <f t="shared" si="33"/>
        <v/>
      </c>
      <c r="AD762" s="61" t="str">
        <f t="shared" si="34"/>
        <v/>
      </c>
      <c r="AE762" s="61" t="str">
        <f t="shared" si="35"/>
        <v/>
      </c>
      <c r="AF762" s="61" t="str">
        <f t="shared" si="36"/>
        <v/>
      </c>
      <c r="AG762" s="61" t="str">
        <f t="shared" si="37"/>
        <v/>
      </c>
      <c r="AH762" s="61" t="str">
        <f t="shared" si="38"/>
        <v/>
      </c>
      <c r="AI762" s="61" t="str">
        <f t="shared" si="39"/>
        <v/>
      </c>
      <c r="AJ762" s="61" t="str">
        <f t="shared" si="40"/>
        <v/>
      </c>
      <c r="AK762" s="121"/>
      <c r="AL762" s="121"/>
      <c r="AM762" s="121"/>
      <c r="AN762" s="121"/>
      <c r="AO762" s="121"/>
      <c r="AP762" s="121"/>
      <c r="AQ762" s="121"/>
      <c r="AR762" s="121"/>
      <c r="AS762" s="121"/>
      <c r="AT762" s="121"/>
      <c r="AU762" s="110"/>
      <c r="AV762" s="110"/>
      <c r="AW762" s="110"/>
      <c r="AX762" s="110"/>
    </row>
    <row r="763" spans="2:50" s="30" customFormat="1" outlineLevel="2" x14ac:dyDescent="0.2">
      <c r="B763" s="3"/>
      <c r="C763" s="3"/>
      <c r="D763" s="3"/>
      <c r="E763" s="4"/>
      <c r="F763" s="4"/>
      <c r="G763" s="4"/>
      <c r="H763" s="4"/>
      <c r="I763" s="4"/>
      <c r="J763" s="4"/>
      <c r="K763" s="4"/>
      <c r="L763" s="4"/>
      <c r="M763" s="4"/>
      <c r="N763" s="4"/>
      <c r="O763" s="4"/>
      <c r="P763" s="4"/>
      <c r="Q763" s="38" t="str">
        <f t="shared" si="41"/>
        <v/>
      </c>
      <c r="R763" s="52" t="str">
        <f t="shared" si="26"/>
        <v/>
      </c>
      <c r="S763" s="4"/>
      <c r="T763" s="4"/>
      <c r="U763" s="4"/>
      <c r="V763" s="4"/>
      <c r="W763" s="4"/>
      <c r="X763" s="4"/>
      <c r="Y763" s="38">
        <f t="shared" si="29"/>
        <v>0</v>
      </c>
      <c r="Z763" s="52" t="str">
        <f t="shared" si="30"/>
        <v/>
      </c>
      <c r="AA763" s="61" t="str">
        <f t="shared" si="31"/>
        <v/>
      </c>
      <c r="AB763" s="61" t="str">
        <f t="shared" si="32"/>
        <v/>
      </c>
      <c r="AC763" s="61" t="str">
        <f t="shared" si="33"/>
        <v/>
      </c>
      <c r="AD763" s="61" t="str">
        <f t="shared" si="34"/>
        <v/>
      </c>
      <c r="AE763" s="61" t="str">
        <f t="shared" si="35"/>
        <v/>
      </c>
      <c r="AF763" s="61" t="str">
        <f t="shared" si="36"/>
        <v/>
      </c>
      <c r="AG763" s="61" t="str">
        <f t="shared" si="37"/>
        <v/>
      </c>
      <c r="AH763" s="61" t="str">
        <f t="shared" si="38"/>
        <v/>
      </c>
      <c r="AI763" s="61" t="str">
        <f t="shared" si="39"/>
        <v/>
      </c>
      <c r="AJ763" s="61" t="str">
        <f t="shared" si="40"/>
        <v/>
      </c>
      <c r="AK763" s="121"/>
      <c r="AL763" s="121"/>
      <c r="AM763" s="121"/>
      <c r="AN763" s="121"/>
      <c r="AO763" s="121"/>
      <c r="AP763" s="121"/>
      <c r="AQ763" s="121"/>
      <c r="AR763" s="121"/>
      <c r="AS763" s="121"/>
      <c r="AT763" s="121"/>
      <c r="AU763" s="110"/>
      <c r="AV763" s="110"/>
      <c r="AW763" s="110"/>
      <c r="AX763" s="110"/>
    </row>
    <row r="764" spans="2:50" s="30" customFormat="1" outlineLevel="2" x14ac:dyDescent="0.2">
      <c r="B764" s="3"/>
      <c r="C764" s="3"/>
      <c r="D764" s="3"/>
      <c r="E764" s="4"/>
      <c r="F764" s="4"/>
      <c r="G764" s="4"/>
      <c r="H764" s="4"/>
      <c r="I764" s="4"/>
      <c r="J764" s="4"/>
      <c r="K764" s="4"/>
      <c r="L764" s="4"/>
      <c r="M764" s="4"/>
      <c r="N764" s="4"/>
      <c r="O764" s="4"/>
      <c r="P764" s="4"/>
      <c r="Q764" s="38" t="str">
        <f t="shared" si="41"/>
        <v/>
      </c>
      <c r="R764" s="52" t="str">
        <f t="shared" si="26"/>
        <v/>
      </c>
      <c r="S764" s="4"/>
      <c r="T764" s="4"/>
      <c r="U764" s="4"/>
      <c r="V764" s="4"/>
      <c r="W764" s="4"/>
      <c r="X764" s="4"/>
      <c r="Y764" s="38">
        <f t="shared" si="29"/>
        <v>0</v>
      </c>
      <c r="Z764" s="52" t="str">
        <f t="shared" si="30"/>
        <v/>
      </c>
      <c r="AA764" s="61" t="str">
        <f t="shared" si="31"/>
        <v/>
      </c>
      <c r="AB764" s="61" t="str">
        <f t="shared" si="32"/>
        <v/>
      </c>
      <c r="AC764" s="61" t="str">
        <f t="shared" si="33"/>
        <v/>
      </c>
      <c r="AD764" s="61" t="str">
        <f t="shared" si="34"/>
        <v/>
      </c>
      <c r="AE764" s="61" t="str">
        <f t="shared" si="35"/>
        <v/>
      </c>
      <c r="AF764" s="61" t="str">
        <f t="shared" si="36"/>
        <v/>
      </c>
      <c r="AG764" s="61" t="str">
        <f t="shared" si="37"/>
        <v/>
      </c>
      <c r="AH764" s="61" t="str">
        <f t="shared" si="38"/>
        <v/>
      </c>
      <c r="AI764" s="61" t="str">
        <f t="shared" si="39"/>
        <v/>
      </c>
      <c r="AJ764" s="61" t="str">
        <f t="shared" si="40"/>
        <v/>
      </c>
      <c r="AK764" s="121"/>
      <c r="AL764" s="121"/>
      <c r="AM764" s="121"/>
      <c r="AN764" s="121"/>
      <c r="AO764" s="121"/>
      <c r="AP764" s="121"/>
      <c r="AQ764" s="121"/>
      <c r="AR764" s="121"/>
      <c r="AS764" s="121"/>
      <c r="AT764" s="121"/>
      <c r="AU764" s="110"/>
      <c r="AV764" s="110"/>
      <c r="AW764" s="110"/>
      <c r="AX764" s="110"/>
    </row>
    <row r="765" spans="2:50" s="30" customFormat="1" outlineLevel="2" x14ac:dyDescent="0.2">
      <c r="B765" s="3"/>
      <c r="C765" s="3"/>
      <c r="D765" s="3"/>
      <c r="E765" s="4"/>
      <c r="F765" s="4"/>
      <c r="G765" s="4"/>
      <c r="H765" s="4"/>
      <c r="I765" s="4"/>
      <c r="J765" s="4"/>
      <c r="K765" s="4"/>
      <c r="L765" s="4"/>
      <c r="M765" s="4"/>
      <c r="N765" s="4"/>
      <c r="O765" s="4"/>
      <c r="P765" s="4"/>
      <c r="Q765" s="38" t="str">
        <f t="shared" si="41"/>
        <v/>
      </c>
      <c r="R765" s="52" t="str">
        <f t="shared" si="26"/>
        <v/>
      </c>
      <c r="S765" s="4"/>
      <c r="T765" s="4"/>
      <c r="U765" s="4"/>
      <c r="V765" s="4"/>
      <c r="W765" s="4"/>
      <c r="X765" s="4"/>
      <c r="Y765" s="38">
        <f t="shared" si="29"/>
        <v>0</v>
      </c>
      <c r="Z765" s="52" t="str">
        <f t="shared" si="30"/>
        <v/>
      </c>
      <c r="AA765" s="61" t="str">
        <f t="shared" si="31"/>
        <v/>
      </c>
      <c r="AB765" s="61" t="str">
        <f t="shared" si="32"/>
        <v/>
      </c>
      <c r="AC765" s="61" t="str">
        <f t="shared" si="33"/>
        <v/>
      </c>
      <c r="AD765" s="61" t="str">
        <f t="shared" si="34"/>
        <v/>
      </c>
      <c r="AE765" s="61" t="str">
        <f t="shared" si="35"/>
        <v/>
      </c>
      <c r="AF765" s="61" t="str">
        <f t="shared" si="36"/>
        <v/>
      </c>
      <c r="AG765" s="61" t="str">
        <f t="shared" si="37"/>
        <v/>
      </c>
      <c r="AH765" s="61" t="str">
        <f t="shared" si="38"/>
        <v/>
      </c>
      <c r="AI765" s="61" t="str">
        <f t="shared" si="39"/>
        <v/>
      </c>
      <c r="AJ765" s="61" t="str">
        <f t="shared" si="40"/>
        <v/>
      </c>
      <c r="AK765" s="121"/>
      <c r="AL765" s="121"/>
      <c r="AM765" s="121"/>
      <c r="AN765" s="121"/>
      <c r="AO765" s="121"/>
      <c r="AP765" s="121"/>
      <c r="AQ765" s="121"/>
      <c r="AR765" s="121"/>
      <c r="AS765" s="121"/>
      <c r="AT765" s="121"/>
      <c r="AU765" s="110"/>
      <c r="AV765" s="110"/>
      <c r="AW765" s="110"/>
      <c r="AX765" s="110"/>
    </row>
    <row r="766" spans="2:50" s="30" customFormat="1" outlineLevel="2" x14ac:dyDescent="0.2">
      <c r="B766" s="3"/>
      <c r="C766" s="3"/>
      <c r="D766" s="3"/>
      <c r="E766" s="4"/>
      <c r="F766" s="4"/>
      <c r="G766" s="4"/>
      <c r="H766" s="4"/>
      <c r="I766" s="4"/>
      <c r="J766" s="4"/>
      <c r="K766" s="4"/>
      <c r="L766" s="4"/>
      <c r="M766" s="4"/>
      <c r="N766" s="4"/>
      <c r="O766" s="4"/>
      <c r="P766" s="4"/>
      <c r="Q766" s="38" t="str">
        <f t="shared" si="41"/>
        <v/>
      </c>
      <c r="R766" s="52" t="str">
        <f t="shared" si="26"/>
        <v/>
      </c>
      <c r="S766" s="4"/>
      <c r="T766" s="4"/>
      <c r="U766" s="4"/>
      <c r="V766" s="4"/>
      <c r="W766" s="4"/>
      <c r="X766" s="4"/>
      <c r="Y766" s="38">
        <f t="shared" si="29"/>
        <v>0</v>
      </c>
      <c r="Z766" s="52" t="str">
        <f t="shared" si="30"/>
        <v/>
      </c>
      <c r="AA766" s="61" t="str">
        <f t="shared" si="31"/>
        <v/>
      </c>
      <c r="AB766" s="61" t="str">
        <f t="shared" si="32"/>
        <v/>
      </c>
      <c r="AC766" s="61" t="str">
        <f t="shared" si="33"/>
        <v/>
      </c>
      <c r="AD766" s="61" t="str">
        <f t="shared" si="34"/>
        <v/>
      </c>
      <c r="AE766" s="61" t="str">
        <f t="shared" si="35"/>
        <v/>
      </c>
      <c r="AF766" s="61" t="str">
        <f t="shared" si="36"/>
        <v/>
      </c>
      <c r="AG766" s="61" t="str">
        <f t="shared" si="37"/>
        <v/>
      </c>
      <c r="AH766" s="61" t="str">
        <f t="shared" si="38"/>
        <v/>
      </c>
      <c r="AI766" s="61" t="str">
        <f t="shared" si="39"/>
        <v/>
      </c>
      <c r="AJ766" s="61" t="str">
        <f t="shared" si="40"/>
        <v/>
      </c>
      <c r="AK766" s="121"/>
      <c r="AL766" s="121"/>
      <c r="AM766" s="121"/>
      <c r="AN766" s="121"/>
      <c r="AO766" s="121"/>
      <c r="AP766" s="121"/>
      <c r="AQ766" s="121"/>
      <c r="AR766" s="121"/>
      <c r="AS766" s="121"/>
      <c r="AT766" s="121"/>
      <c r="AU766" s="110"/>
      <c r="AV766" s="110"/>
      <c r="AW766" s="110"/>
      <c r="AX766" s="110"/>
    </row>
    <row r="767" spans="2:50" s="30" customFormat="1" outlineLevel="2" x14ac:dyDescent="0.2">
      <c r="B767" s="3"/>
      <c r="C767" s="3"/>
      <c r="D767" s="3"/>
      <c r="E767" s="4"/>
      <c r="F767" s="4"/>
      <c r="G767" s="4"/>
      <c r="H767" s="4"/>
      <c r="I767" s="4"/>
      <c r="J767" s="4"/>
      <c r="K767" s="4"/>
      <c r="L767" s="4"/>
      <c r="M767" s="4"/>
      <c r="N767" s="4"/>
      <c r="O767" s="4"/>
      <c r="P767" s="4"/>
      <c r="Q767" s="38" t="str">
        <f t="shared" si="41"/>
        <v/>
      </c>
      <c r="R767" s="52" t="str">
        <f t="shared" si="26"/>
        <v/>
      </c>
      <c r="S767" s="4"/>
      <c r="T767" s="4"/>
      <c r="U767" s="4"/>
      <c r="V767" s="4"/>
      <c r="W767" s="4"/>
      <c r="X767" s="4"/>
      <c r="Y767" s="38">
        <f t="shared" si="29"/>
        <v>0</v>
      </c>
      <c r="Z767" s="52" t="str">
        <f t="shared" si="30"/>
        <v/>
      </c>
      <c r="AA767" s="61" t="str">
        <f t="shared" si="31"/>
        <v/>
      </c>
      <c r="AB767" s="61" t="str">
        <f t="shared" si="32"/>
        <v/>
      </c>
      <c r="AC767" s="61" t="str">
        <f t="shared" si="33"/>
        <v/>
      </c>
      <c r="AD767" s="61" t="str">
        <f t="shared" si="34"/>
        <v/>
      </c>
      <c r="AE767" s="61" t="str">
        <f t="shared" si="35"/>
        <v/>
      </c>
      <c r="AF767" s="61" t="str">
        <f t="shared" si="36"/>
        <v/>
      </c>
      <c r="AG767" s="61" t="str">
        <f t="shared" si="37"/>
        <v/>
      </c>
      <c r="AH767" s="61" t="str">
        <f t="shared" si="38"/>
        <v/>
      </c>
      <c r="AI767" s="61" t="str">
        <f t="shared" si="39"/>
        <v/>
      </c>
      <c r="AJ767" s="61" t="str">
        <f t="shared" si="40"/>
        <v/>
      </c>
      <c r="AK767" s="121"/>
      <c r="AL767" s="121"/>
      <c r="AM767" s="121"/>
      <c r="AN767" s="121"/>
      <c r="AO767" s="121"/>
      <c r="AP767" s="121"/>
      <c r="AQ767" s="121"/>
      <c r="AR767" s="121"/>
      <c r="AS767" s="121"/>
      <c r="AT767" s="121"/>
      <c r="AU767" s="110"/>
      <c r="AV767" s="110"/>
      <c r="AW767" s="110"/>
      <c r="AX767" s="110"/>
    </row>
    <row r="768" spans="2:50" s="30" customFormat="1" outlineLevel="2" x14ac:dyDescent="0.2">
      <c r="B768" s="3"/>
      <c r="C768" s="3"/>
      <c r="D768" s="3"/>
      <c r="E768" s="4"/>
      <c r="F768" s="4"/>
      <c r="G768" s="4"/>
      <c r="H768" s="4"/>
      <c r="I768" s="4"/>
      <c r="J768" s="4"/>
      <c r="K768" s="4"/>
      <c r="L768" s="4"/>
      <c r="M768" s="4"/>
      <c r="N768" s="4"/>
      <c r="O768" s="4"/>
      <c r="P768" s="4"/>
      <c r="Q768" s="38" t="str">
        <f t="shared" si="41"/>
        <v/>
      </c>
      <c r="R768" s="52" t="str">
        <f t="shared" si="26"/>
        <v/>
      </c>
      <c r="S768" s="4"/>
      <c r="T768" s="4"/>
      <c r="U768" s="4"/>
      <c r="V768" s="4"/>
      <c r="W768" s="4"/>
      <c r="X768" s="4"/>
      <c r="Y768" s="38">
        <f t="shared" si="29"/>
        <v>0</v>
      </c>
      <c r="Z768" s="52" t="str">
        <f t="shared" si="30"/>
        <v/>
      </c>
      <c r="AA768" s="61" t="str">
        <f t="shared" si="31"/>
        <v/>
      </c>
      <c r="AB768" s="61" t="str">
        <f t="shared" si="32"/>
        <v/>
      </c>
      <c r="AC768" s="61" t="str">
        <f t="shared" si="33"/>
        <v/>
      </c>
      <c r="AD768" s="61" t="str">
        <f t="shared" si="34"/>
        <v/>
      </c>
      <c r="AE768" s="61" t="str">
        <f t="shared" si="35"/>
        <v/>
      </c>
      <c r="AF768" s="61" t="str">
        <f t="shared" si="36"/>
        <v/>
      </c>
      <c r="AG768" s="61" t="str">
        <f t="shared" si="37"/>
        <v/>
      </c>
      <c r="AH768" s="61" t="str">
        <f t="shared" si="38"/>
        <v/>
      </c>
      <c r="AI768" s="61" t="str">
        <f t="shared" si="39"/>
        <v/>
      </c>
      <c r="AJ768" s="61" t="str">
        <f t="shared" si="40"/>
        <v/>
      </c>
      <c r="AK768" s="121"/>
      <c r="AL768" s="121"/>
      <c r="AM768" s="121"/>
      <c r="AN768" s="121"/>
      <c r="AO768" s="121"/>
      <c r="AP768" s="121"/>
      <c r="AQ768" s="121"/>
      <c r="AR768" s="121"/>
      <c r="AS768" s="121"/>
      <c r="AT768" s="121"/>
      <c r="AU768" s="110"/>
      <c r="AV768" s="110"/>
      <c r="AW768" s="110"/>
      <c r="AX768" s="110"/>
    </row>
    <row r="769" spans="2:50" s="30" customFormat="1" outlineLevel="2" x14ac:dyDescent="0.2">
      <c r="B769" s="3"/>
      <c r="C769" s="3"/>
      <c r="D769" s="3"/>
      <c r="E769" s="4"/>
      <c r="F769" s="4"/>
      <c r="G769" s="4"/>
      <c r="H769" s="4"/>
      <c r="I769" s="4"/>
      <c r="J769" s="4"/>
      <c r="K769" s="4"/>
      <c r="L769" s="4"/>
      <c r="M769" s="4"/>
      <c r="N769" s="4"/>
      <c r="O769" s="4"/>
      <c r="P769" s="4"/>
      <c r="Q769" s="38" t="str">
        <f t="shared" si="41"/>
        <v/>
      </c>
      <c r="R769" s="52" t="str">
        <f t="shared" si="26"/>
        <v/>
      </c>
      <c r="S769" s="4"/>
      <c r="T769" s="4"/>
      <c r="U769" s="4"/>
      <c r="V769" s="4"/>
      <c r="W769" s="4"/>
      <c r="X769" s="4"/>
      <c r="Y769" s="38">
        <f t="shared" si="29"/>
        <v>0</v>
      </c>
      <c r="Z769" s="52" t="str">
        <f t="shared" si="30"/>
        <v/>
      </c>
      <c r="AA769" s="61" t="str">
        <f t="shared" si="31"/>
        <v/>
      </c>
      <c r="AB769" s="61" t="str">
        <f t="shared" si="32"/>
        <v/>
      </c>
      <c r="AC769" s="61" t="str">
        <f t="shared" si="33"/>
        <v/>
      </c>
      <c r="AD769" s="61" t="str">
        <f t="shared" si="34"/>
        <v/>
      </c>
      <c r="AE769" s="61" t="str">
        <f t="shared" si="35"/>
        <v/>
      </c>
      <c r="AF769" s="61" t="str">
        <f t="shared" si="36"/>
        <v/>
      </c>
      <c r="AG769" s="61" t="str">
        <f t="shared" si="37"/>
        <v/>
      </c>
      <c r="AH769" s="61" t="str">
        <f t="shared" si="38"/>
        <v/>
      </c>
      <c r="AI769" s="61" t="str">
        <f t="shared" si="39"/>
        <v/>
      </c>
      <c r="AJ769" s="61" t="str">
        <f t="shared" si="40"/>
        <v/>
      </c>
      <c r="AK769" s="121"/>
      <c r="AL769" s="121"/>
      <c r="AM769" s="121"/>
      <c r="AN769" s="121"/>
      <c r="AO769" s="121"/>
      <c r="AP769" s="121"/>
      <c r="AQ769" s="121"/>
      <c r="AR769" s="121"/>
      <c r="AS769" s="121"/>
      <c r="AT769" s="121"/>
      <c r="AU769" s="110"/>
      <c r="AV769" s="110"/>
      <c r="AW769" s="110"/>
      <c r="AX769" s="110"/>
    </row>
    <row r="770" spans="2:50" s="30" customFormat="1" outlineLevel="2" x14ac:dyDescent="0.2">
      <c r="B770" s="3"/>
      <c r="C770" s="3"/>
      <c r="D770" s="3"/>
      <c r="E770" s="4"/>
      <c r="F770" s="4"/>
      <c r="G770" s="4"/>
      <c r="H770" s="4"/>
      <c r="I770" s="4"/>
      <c r="J770" s="4"/>
      <c r="K770" s="4"/>
      <c r="L770" s="4"/>
      <c r="M770" s="4"/>
      <c r="N770" s="4"/>
      <c r="O770" s="4"/>
      <c r="P770" s="4"/>
      <c r="Q770" s="38" t="str">
        <f t="shared" si="41"/>
        <v/>
      </c>
      <c r="R770" s="52" t="str">
        <f t="shared" si="26"/>
        <v/>
      </c>
      <c r="S770" s="4"/>
      <c r="T770" s="4"/>
      <c r="U770" s="4"/>
      <c r="V770" s="4"/>
      <c r="W770" s="4"/>
      <c r="X770" s="4"/>
      <c r="Y770" s="38">
        <f t="shared" si="29"/>
        <v>0</v>
      </c>
      <c r="Z770" s="52" t="str">
        <f t="shared" si="30"/>
        <v/>
      </c>
      <c r="AA770" s="61" t="str">
        <f t="shared" si="31"/>
        <v/>
      </c>
      <c r="AB770" s="61" t="str">
        <f t="shared" si="32"/>
        <v/>
      </c>
      <c r="AC770" s="61" t="str">
        <f t="shared" si="33"/>
        <v/>
      </c>
      <c r="AD770" s="61" t="str">
        <f t="shared" si="34"/>
        <v/>
      </c>
      <c r="AE770" s="61" t="str">
        <f t="shared" si="35"/>
        <v/>
      </c>
      <c r="AF770" s="61" t="str">
        <f t="shared" si="36"/>
        <v/>
      </c>
      <c r="AG770" s="61" t="str">
        <f t="shared" si="37"/>
        <v/>
      </c>
      <c r="AH770" s="61" t="str">
        <f t="shared" si="38"/>
        <v/>
      </c>
      <c r="AI770" s="61" t="str">
        <f t="shared" si="39"/>
        <v/>
      </c>
      <c r="AJ770" s="61" t="str">
        <f t="shared" si="40"/>
        <v/>
      </c>
      <c r="AK770" s="121"/>
      <c r="AL770" s="121"/>
      <c r="AM770" s="121"/>
      <c r="AN770" s="121"/>
      <c r="AO770" s="121"/>
      <c r="AP770" s="121"/>
      <c r="AQ770" s="121"/>
      <c r="AR770" s="121"/>
      <c r="AS770" s="121"/>
      <c r="AT770" s="121"/>
      <c r="AU770" s="110"/>
      <c r="AV770" s="110"/>
      <c r="AW770" s="110"/>
      <c r="AX770" s="110"/>
    </row>
    <row r="771" spans="2:50" s="30" customFormat="1" outlineLevel="2" x14ac:dyDescent="0.2">
      <c r="B771" s="3"/>
      <c r="C771" s="3"/>
      <c r="D771" s="3"/>
      <c r="E771" s="4"/>
      <c r="F771" s="4"/>
      <c r="G771" s="4"/>
      <c r="H771" s="4"/>
      <c r="I771" s="4"/>
      <c r="J771" s="4"/>
      <c r="K771" s="4"/>
      <c r="L771" s="4"/>
      <c r="M771" s="4"/>
      <c r="N771" s="4"/>
      <c r="O771" s="4"/>
      <c r="P771" s="4"/>
      <c r="Q771" s="38" t="str">
        <f t="shared" si="41"/>
        <v/>
      </c>
      <c r="R771" s="52" t="str">
        <f t="shared" si="26"/>
        <v/>
      </c>
      <c r="S771" s="4"/>
      <c r="T771" s="4"/>
      <c r="U771" s="4"/>
      <c r="V771" s="4"/>
      <c r="W771" s="4"/>
      <c r="X771" s="4"/>
      <c r="Y771" s="38">
        <f t="shared" si="29"/>
        <v>0</v>
      </c>
      <c r="Z771" s="52" t="str">
        <f t="shared" si="30"/>
        <v/>
      </c>
      <c r="AA771" s="61" t="str">
        <f t="shared" si="31"/>
        <v/>
      </c>
      <c r="AB771" s="61" t="str">
        <f t="shared" si="32"/>
        <v/>
      </c>
      <c r="AC771" s="61" t="str">
        <f t="shared" si="33"/>
        <v/>
      </c>
      <c r="AD771" s="61" t="str">
        <f t="shared" si="34"/>
        <v/>
      </c>
      <c r="AE771" s="61" t="str">
        <f t="shared" si="35"/>
        <v/>
      </c>
      <c r="AF771" s="61" t="str">
        <f t="shared" si="36"/>
        <v/>
      </c>
      <c r="AG771" s="61" t="str">
        <f t="shared" si="37"/>
        <v/>
      </c>
      <c r="AH771" s="61" t="str">
        <f t="shared" si="38"/>
        <v/>
      </c>
      <c r="AI771" s="61" t="str">
        <f t="shared" si="39"/>
        <v/>
      </c>
      <c r="AJ771" s="61" t="str">
        <f t="shared" si="40"/>
        <v/>
      </c>
      <c r="AK771" s="121"/>
      <c r="AL771" s="121"/>
      <c r="AM771" s="121"/>
      <c r="AN771" s="121"/>
      <c r="AO771" s="121"/>
      <c r="AP771" s="121"/>
      <c r="AQ771" s="121"/>
      <c r="AR771" s="121"/>
      <c r="AS771" s="121"/>
      <c r="AT771" s="121"/>
      <c r="AU771" s="110"/>
      <c r="AV771" s="110"/>
      <c r="AW771" s="110"/>
      <c r="AX771" s="110"/>
    </row>
    <row r="772" spans="2:50" s="30" customFormat="1" outlineLevel="2" x14ac:dyDescent="0.2">
      <c r="B772" s="3"/>
      <c r="C772" s="3"/>
      <c r="D772" s="3"/>
      <c r="E772" s="4"/>
      <c r="F772" s="4"/>
      <c r="G772" s="4"/>
      <c r="H772" s="4"/>
      <c r="I772" s="4"/>
      <c r="J772" s="4"/>
      <c r="K772" s="4"/>
      <c r="L772" s="4"/>
      <c r="M772" s="4"/>
      <c r="N772" s="4"/>
      <c r="O772" s="4"/>
      <c r="P772" s="4"/>
      <c r="Q772" s="38" t="str">
        <f t="shared" si="41"/>
        <v/>
      </c>
      <c r="R772" s="52" t="str">
        <f t="shared" si="26"/>
        <v/>
      </c>
      <c r="S772" s="4"/>
      <c r="T772" s="4"/>
      <c r="U772" s="4"/>
      <c r="V772" s="4"/>
      <c r="W772" s="4"/>
      <c r="X772" s="4"/>
      <c r="Y772" s="38">
        <f t="shared" si="29"/>
        <v>0</v>
      </c>
      <c r="Z772" s="52" t="str">
        <f t="shared" si="30"/>
        <v/>
      </c>
      <c r="AA772" s="61" t="str">
        <f t="shared" si="31"/>
        <v/>
      </c>
      <c r="AB772" s="61" t="str">
        <f t="shared" si="32"/>
        <v/>
      </c>
      <c r="AC772" s="61" t="str">
        <f t="shared" si="33"/>
        <v/>
      </c>
      <c r="AD772" s="61" t="str">
        <f t="shared" si="34"/>
        <v/>
      </c>
      <c r="AE772" s="61" t="str">
        <f t="shared" si="35"/>
        <v/>
      </c>
      <c r="AF772" s="61" t="str">
        <f t="shared" si="36"/>
        <v/>
      </c>
      <c r="AG772" s="61" t="str">
        <f t="shared" si="37"/>
        <v/>
      </c>
      <c r="AH772" s="61" t="str">
        <f t="shared" si="38"/>
        <v/>
      </c>
      <c r="AI772" s="61" t="str">
        <f t="shared" si="39"/>
        <v/>
      </c>
      <c r="AJ772" s="61" t="str">
        <f t="shared" si="40"/>
        <v/>
      </c>
      <c r="AK772" s="121"/>
      <c r="AL772" s="121"/>
      <c r="AM772" s="121"/>
      <c r="AN772" s="121"/>
      <c r="AO772" s="121"/>
      <c r="AP772" s="121"/>
      <c r="AQ772" s="121"/>
      <c r="AR772" s="121"/>
      <c r="AS772" s="121"/>
      <c r="AT772" s="121"/>
      <c r="AU772" s="110"/>
      <c r="AV772" s="110"/>
      <c r="AW772" s="110"/>
      <c r="AX772" s="110"/>
    </row>
    <row r="773" spans="2:50" s="30" customFormat="1" outlineLevel="2" x14ac:dyDescent="0.2">
      <c r="B773" s="3"/>
      <c r="C773" s="3"/>
      <c r="D773" s="3"/>
      <c r="E773" s="4"/>
      <c r="F773" s="4"/>
      <c r="G773" s="4"/>
      <c r="H773" s="4"/>
      <c r="I773" s="4"/>
      <c r="J773" s="4"/>
      <c r="K773" s="4"/>
      <c r="L773" s="4"/>
      <c r="M773" s="4"/>
      <c r="N773" s="4"/>
      <c r="O773" s="4"/>
      <c r="P773" s="4"/>
      <c r="Q773" s="38" t="str">
        <f t="shared" si="41"/>
        <v/>
      </c>
      <c r="R773" s="52" t="str">
        <f t="shared" si="26"/>
        <v/>
      </c>
      <c r="S773" s="4"/>
      <c r="T773" s="4"/>
      <c r="U773" s="4"/>
      <c r="V773" s="4"/>
      <c r="W773" s="4"/>
      <c r="X773" s="4"/>
      <c r="Y773" s="38">
        <f t="shared" si="29"/>
        <v>0</v>
      </c>
      <c r="Z773" s="52" t="str">
        <f t="shared" si="30"/>
        <v/>
      </c>
      <c r="AA773" s="61" t="str">
        <f t="shared" si="31"/>
        <v/>
      </c>
      <c r="AB773" s="61" t="str">
        <f t="shared" si="32"/>
        <v/>
      </c>
      <c r="AC773" s="61" t="str">
        <f t="shared" si="33"/>
        <v/>
      </c>
      <c r="AD773" s="61" t="str">
        <f t="shared" si="34"/>
        <v/>
      </c>
      <c r="AE773" s="61" t="str">
        <f t="shared" si="35"/>
        <v/>
      </c>
      <c r="AF773" s="61" t="str">
        <f t="shared" si="36"/>
        <v/>
      </c>
      <c r="AG773" s="61" t="str">
        <f t="shared" si="37"/>
        <v/>
      </c>
      <c r="AH773" s="61" t="str">
        <f t="shared" si="38"/>
        <v/>
      </c>
      <c r="AI773" s="61" t="str">
        <f t="shared" si="39"/>
        <v/>
      </c>
      <c r="AJ773" s="61" t="str">
        <f t="shared" si="40"/>
        <v/>
      </c>
      <c r="AK773" s="121"/>
      <c r="AL773" s="121"/>
      <c r="AM773" s="121"/>
      <c r="AN773" s="121"/>
      <c r="AO773" s="121"/>
      <c r="AP773" s="121"/>
      <c r="AQ773" s="121"/>
      <c r="AR773" s="121"/>
      <c r="AS773" s="121"/>
      <c r="AT773" s="121"/>
      <c r="AU773" s="110"/>
      <c r="AV773" s="110"/>
      <c r="AW773" s="110"/>
      <c r="AX773" s="110"/>
    </row>
    <row r="774" spans="2:50" s="30" customFormat="1" outlineLevel="2" x14ac:dyDescent="0.2">
      <c r="B774" s="3"/>
      <c r="C774" s="3"/>
      <c r="D774" s="3"/>
      <c r="E774" s="4"/>
      <c r="F774" s="4"/>
      <c r="G774" s="4"/>
      <c r="H774" s="4"/>
      <c r="I774" s="4"/>
      <c r="J774" s="4"/>
      <c r="K774" s="4"/>
      <c r="L774" s="4"/>
      <c r="M774" s="4"/>
      <c r="N774" s="4"/>
      <c r="O774" s="4"/>
      <c r="P774" s="4"/>
      <c r="Q774" s="38" t="str">
        <f t="shared" si="41"/>
        <v/>
      </c>
      <c r="R774" s="52" t="str">
        <f t="shared" si="26"/>
        <v/>
      </c>
      <c r="S774" s="4"/>
      <c r="T774" s="4"/>
      <c r="U774" s="4"/>
      <c r="V774" s="4"/>
      <c r="W774" s="4"/>
      <c r="X774" s="4"/>
      <c r="Y774" s="38">
        <f t="shared" si="29"/>
        <v>0</v>
      </c>
      <c r="Z774" s="52" t="str">
        <f t="shared" si="30"/>
        <v/>
      </c>
      <c r="AA774" s="61" t="str">
        <f t="shared" si="31"/>
        <v/>
      </c>
      <c r="AB774" s="61" t="str">
        <f t="shared" si="32"/>
        <v/>
      </c>
      <c r="AC774" s="61" t="str">
        <f t="shared" si="33"/>
        <v/>
      </c>
      <c r="AD774" s="61" t="str">
        <f t="shared" si="34"/>
        <v/>
      </c>
      <c r="AE774" s="61" t="str">
        <f t="shared" si="35"/>
        <v/>
      </c>
      <c r="AF774" s="61" t="str">
        <f t="shared" si="36"/>
        <v/>
      </c>
      <c r="AG774" s="61" t="str">
        <f t="shared" si="37"/>
        <v/>
      </c>
      <c r="AH774" s="61" t="str">
        <f t="shared" si="38"/>
        <v/>
      </c>
      <c r="AI774" s="61" t="str">
        <f t="shared" si="39"/>
        <v/>
      </c>
      <c r="AJ774" s="61" t="str">
        <f t="shared" si="40"/>
        <v/>
      </c>
      <c r="AK774" s="121"/>
      <c r="AL774" s="121"/>
      <c r="AM774" s="121"/>
      <c r="AN774" s="121"/>
      <c r="AO774" s="121"/>
      <c r="AP774" s="121"/>
      <c r="AQ774" s="121"/>
      <c r="AR774" s="121"/>
      <c r="AS774" s="121"/>
      <c r="AT774" s="121"/>
      <c r="AU774" s="110"/>
      <c r="AV774" s="110"/>
      <c r="AW774" s="110"/>
      <c r="AX774" s="110"/>
    </row>
    <row r="775" spans="2:50" s="30" customFormat="1" outlineLevel="2" x14ac:dyDescent="0.2">
      <c r="B775" s="3"/>
      <c r="C775" s="3"/>
      <c r="D775" s="3"/>
      <c r="E775" s="4"/>
      <c r="F775" s="4"/>
      <c r="G775" s="4"/>
      <c r="H775" s="4"/>
      <c r="I775" s="4"/>
      <c r="J775" s="4"/>
      <c r="K775" s="4"/>
      <c r="L775" s="4"/>
      <c r="M775" s="4"/>
      <c r="N775" s="4"/>
      <c r="O775" s="4"/>
      <c r="P775" s="4"/>
      <c r="Q775" s="38" t="str">
        <f t="shared" si="41"/>
        <v/>
      </c>
      <c r="R775" s="52" t="str">
        <f t="shared" si="26"/>
        <v/>
      </c>
      <c r="S775" s="4"/>
      <c r="T775" s="4"/>
      <c r="U775" s="4"/>
      <c r="V775" s="4"/>
      <c r="W775" s="4"/>
      <c r="X775" s="4"/>
      <c r="Y775" s="38">
        <f t="shared" si="29"/>
        <v>0</v>
      </c>
      <c r="Z775" s="52" t="str">
        <f t="shared" si="30"/>
        <v/>
      </c>
      <c r="AA775" s="61" t="str">
        <f t="shared" si="31"/>
        <v/>
      </c>
      <c r="AB775" s="61" t="str">
        <f t="shared" si="32"/>
        <v/>
      </c>
      <c r="AC775" s="61" t="str">
        <f t="shared" si="33"/>
        <v/>
      </c>
      <c r="AD775" s="61" t="str">
        <f t="shared" si="34"/>
        <v/>
      </c>
      <c r="AE775" s="61" t="str">
        <f t="shared" si="35"/>
        <v/>
      </c>
      <c r="AF775" s="61" t="str">
        <f t="shared" si="36"/>
        <v/>
      </c>
      <c r="AG775" s="61" t="str">
        <f t="shared" si="37"/>
        <v/>
      </c>
      <c r="AH775" s="61" t="str">
        <f t="shared" si="38"/>
        <v/>
      </c>
      <c r="AI775" s="61" t="str">
        <f t="shared" si="39"/>
        <v/>
      </c>
      <c r="AJ775" s="61" t="str">
        <f t="shared" si="40"/>
        <v/>
      </c>
      <c r="AK775" s="121"/>
      <c r="AL775" s="121"/>
      <c r="AM775" s="121"/>
      <c r="AN775" s="121"/>
      <c r="AO775" s="121"/>
      <c r="AP775" s="121"/>
      <c r="AQ775" s="121"/>
      <c r="AR775" s="121"/>
      <c r="AS775" s="121"/>
      <c r="AT775" s="121"/>
      <c r="AU775" s="110"/>
      <c r="AV775" s="110"/>
      <c r="AW775" s="110"/>
      <c r="AX775" s="110"/>
    </row>
    <row r="776" spans="2:50" s="30" customFormat="1" outlineLevel="2" x14ac:dyDescent="0.2">
      <c r="B776" s="3"/>
      <c r="C776" s="3"/>
      <c r="D776" s="3"/>
      <c r="E776" s="4"/>
      <c r="F776" s="4"/>
      <c r="G776" s="4"/>
      <c r="H776" s="4"/>
      <c r="I776" s="4"/>
      <c r="J776" s="4"/>
      <c r="K776" s="4"/>
      <c r="L776" s="4"/>
      <c r="M776" s="4"/>
      <c r="N776" s="4"/>
      <c r="O776" s="4"/>
      <c r="P776" s="4"/>
      <c r="Q776" s="38" t="str">
        <f t="shared" si="41"/>
        <v/>
      </c>
      <c r="R776" s="52" t="str">
        <f t="shared" si="26"/>
        <v/>
      </c>
      <c r="S776" s="4"/>
      <c r="T776" s="4"/>
      <c r="U776" s="4"/>
      <c r="V776" s="4"/>
      <c r="W776" s="4"/>
      <c r="X776" s="4"/>
      <c r="Y776" s="38">
        <f t="shared" si="29"/>
        <v>0</v>
      </c>
      <c r="Z776" s="52" t="str">
        <f t="shared" si="30"/>
        <v/>
      </c>
      <c r="AA776" s="61" t="str">
        <f t="shared" si="31"/>
        <v/>
      </c>
      <c r="AB776" s="61" t="str">
        <f t="shared" si="32"/>
        <v/>
      </c>
      <c r="AC776" s="61" t="str">
        <f t="shared" si="33"/>
        <v/>
      </c>
      <c r="AD776" s="61" t="str">
        <f t="shared" si="34"/>
        <v/>
      </c>
      <c r="AE776" s="61" t="str">
        <f t="shared" si="35"/>
        <v/>
      </c>
      <c r="AF776" s="61" t="str">
        <f t="shared" si="36"/>
        <v/>
      </c>
      <c r="AG776" s="61" t="str">
        <f t="shared" si="37"/>
        <v/>
      </c>
      <c r="AH776" s="61" t="str">
        <f t="shared" si="38"/>
        <v/>
      </c>
      <c r="AI776" s="61" t="str">
        <f t="shared" si="39"/>
        <v/>
      </c>
      <c r="AJ776" s="61" t="str">
        <f t="shared" si="40"/>
        <v/>
      </c>
      <c r="AK776" s="121"/>
      <c r="AL776" s="121"/>
      <c r="AM776" s="121"/>
      <c r="AN776" s="121"/>
      <c r="AO776" s="121"/>
      <c r="AP776" s="121"/>
      <c r="AQ776" s="121"/>
      <c r="AR776" s="121"/>
      <c r="AS776" s="121"/>
      <c r="AT776" s="121"/>
      <c r="AU776" s="110"/>
      <c r="AV776" s="110"/>
      <c r="AW776" s="110"/>
      <c r="AX776" s="110"/>
    </row>
    <row r="777" spans="2:50" s="30" customFormat="1" outlineLevel="2" x14ac:dyDescent="0.2">
      <c r="B777" s="3"/>
      <c r="C777" s="3"/>
      <c r="D777" s="3"/>
      <c r="E777" s="4"/>
      <c r="F777" s="4"/>
      <c r="G777" s="4"/>
      <c r="H777" s="4"/>
      <c r="I777" s="4"/>
      <c r="J777" s="4"/>
      <c r="K777" s="4"/>
      <c r="L777" s="4"/>
      <c r="M777" s="4"/>
      <c r="N777" s="4"/>
      <c r="O777" s="4"/>
      <c r="P777" s="4"/>
      <c r="Q777" s="38" t="str">
        <f t="shared" si="41"/>
        <v/>
      </c>
      <c r="R777" s="52" t="str">
        <f t="shared" si="26"/>
        <v/>
      </c>
      <c r="S777" s="4"/>
      <c r="T777" s="4"/>
      <c r="U777" s="4"/>
      <c r="V777" s="4"/>
      <c r="W777" s="4"/>
      <c r="X777" s="4"/>
      <c r="Y777" s="38">
        <f t="shared" si="29"/>
        <v>0</v>
      </c>
      <c r="Z777" s="52" t="str">
        <f t="shared" si="30"/>
        <v/>
      </c>
      <c r="AA777" s="61" t="str">
        <f t="shared" si="31"/>
        <v/>
      </c>
      <c r="AB777" s="61" t="str">
        <f t="shared" si="32"/>
        <v/>
      </c>
      <c r="AC777" s="61" t="str">
        <f t="shared" si="33"/>
        <v/>
      </c>
      <c r="AD777" s="61" t="str">
        <f t="shared" si="34"/>
        <v/>
      </c>
      <c r="AE777" s="61" t="str">
        <f t="shared" si="35"/>
        <v/>
      </c>
      <c r="AF777" s="61" t="str">
        <f t="shared" si="36"/>
        <v/>
      </c>
      <c r="AG777" s="61" t="str">
        <f t="shared" si="37"/>
        <v/>
      </c>
      <c r="AH777" s="61" t="str">
        <f t="shared" si="38"/>
        <v/>
      </c>
      <c r="AI777" s="61" t="str">
        <f t="shared" si="39"/>
        <v/>
      </c>
      <c r="AJ777" s="61" t="str">
        <f t="shared" si="40"/>
        <v/>
      </c>
      <c r="AK777" s="121"/>
      <c r="AL777" s="121"/>
      <c r="AM777" s="121"/>
      <c r="AN777" s="121"/>
      <c r="AO777" s="121"/>
      <c r="AP777" s="121"/>
      <c r="AQ777" s="121"/>
      <c r="AR777" s="121"/>
      <c r="AS777" s="121"/>
      <c r="AT777" s="121"/>
      <c r="AU777" s="110"/>
      <c r="AV777" s="110"/>
      <c r="AW777" s="110"/>
      <c r="AX777" s="110"/>
    </row>
    <row r="778" spans="2:50" s="30" customFormat="1" outlineLevel="2" x14ac:dyDescent="0.2">
      <c r="B778" s="3"/>
      <c r="C778" s="3"/>
      <c r="D778" s="3"/>
      <c r="E778" s="4"/>
      <c r="F778" s="4"/>
      <c r="G778" s="4"/>
      <c r="H778" s="4"/>
      <c r="I778" s="4"/>
      <c r="J778" s="4"/>
      <c r="K778" s="4"/>
      <c r="L778" s="4"/>
      <c r="M778" s="4"/>
      <c r="N778" s="4"/>
      <c r="O778" s="4"/>
      <c r="P778" s="4"/>
      <c r="Q778" s="38" t="str">
        <f t="shared" si="41"/>
        <v/>
      </c>
      <c r="R778" s="52" t="str">
        <f t="shared" si="26"/>
        <v/>
      </c>
      <c r="S778" s="4"/>
      <c r="T778" s="4"/>
      <c r="U778" s="4"/>
      <c r="V778" s="4"/>
      <c r="W778" s="4"/>
      <c r="X778" s="4"/>
      <c r="Y778" s="38">
        <f t="shared" si="29"/>
        <v>0</v>
      </c>
      <c r="Z778" s="52" t="str">
        <f t="shared" si="30"/>
        <v/>
      </c>
      <c r="AA778" s="61" t="str">
        <f t="shared" si="31"/>
        <v/>
      </c>
      <c r="AB778" s="61" t="str">
        <f t="shared" si="32"/>
        <v/>
      </c>
      <c r="AC778" s="61" t="str">
        <f t="shared" si="33"/>
        <v/>
      </c>
      <c r="AD778" s="61" t="str">
        <f t="shared" si="34"/>
        <v/>
      </c>
      <c r="AE778" s="61" t="str">
        <f t="shared" si="35"/>
        <v/>
      </c>
      <c r="AF778" s="61" t="str">
        <f t="shared" si="36"/>
        <v/>
      </c>
      <c r="AG778" s="61" t="str">
        <f t="shared" si="37"/>
        <v/>
      </c>
      <c r="AH778" s="61" t="str">
        <f t="shared" si="38"/>
        <v/>
      </c>
      <c r="AI778" s="61" t="str">
        <f t="shared" si="39"/>
        <v/>
      </c>
      <c r="AJ778" s="61" t="str">
        <f t="shared" si="40"/>
        <v/>
      </c>
      <c r="AK778" s="121"/>
      <c r="AL778" s="121"/>
      <c r="AM778" s="121"/>
      <c r="AN778" s="121"/>
      <c r="AO778" s="121"/>
      <c r="AP778" s="121"/>
      <c r="AQ778" s="121"/>
      <c r="AR778" s="121"/>
      <c r="AS778" s="121"/>
      <c r="AT778" s="121"/>
      <c r="AU778" s="110"/>
      <c r="AV778" s="110"/>
      <c r="AW778" s="110"/>
      <c r="AX778" s="110"/>
    </row>
    <row r="779" spans="2:50" s="30" customFormat="1" outlineLevel="2" x14ac:dyDescent="0.2">
      <c r="B779" s="3"/>
      <c r="C779" s="3"/>
      <c r="D779" s="3"/>
      <c r="E779" s="4"/>
      <c r="F779" s="4"/>
      <c r="G779" s="4"/>
      <c r="H779" s="4"/>
      <c r="I779" s="4"/>
      <c r="J779" s="4"/>
      <c r="K779" s="4"/>
      <c r="L779" s="4"/>
      <c r="M779" s="4"/>
      <c r="N779" s="4"/>
      <c r="O779" s="4"/>
      <c r="P779" s="4"/>
      <c r="Q779" s="38" t="str">
        <f t="shared" si="41"/>
        <v/>
      </c>
      <c r="R779" s="52" t="str">
        <f t="shared" si="26"/>
        <v/>
      </c>
      <c r="S779" s="4"/>
      <c r="T779" s="4"/>
      <c r="U779" s="4"/>
      <c r="V779" s="4"/>
      <c r="W779" s="4"/>
      <c r="X779" s="4"/>
      <c r="Y779" s="38">
        <f t="shared" si="29"/>
        <v>0</v>
      </c>
      <c r="Z779" s="52" t="str">
        <f t="shared" si="30"/>
        <v/>
      </c>
      <c r="AA779" s="61" t="str">
        <f t="shared" si="31"/>
        <v/>
      </c>
      <c r="AB779" s="61" t="str">
        <f t="shared" si="32"/>
        <v/>
      </c>
      <c r="AC779" s="61" t="str">
        <f t="shared" si="33"/>
        <v/>
      </c>
      <c r="AD779" s="61" t="str">
        <f t="shared" si="34"/>
        <v/>
      </c>
      <c r="AE779" s="61" t="str">
        <f t="shared" si="35"/>
        <v/>
      </c>
      <c r="AF779" s="61" t="str">
        <f t="shared" si="36"/>
        <v/>
      </c>
      <c r="AG779" s="61" t="str">
        <f t="shared" si="37"/>
        <v/>
      </c>
      <c r="AH779" s="61" t="str">
        <f t="shared" si="38"/>
        <v/>
      </c>
      <c r="AI779" s="61" t="str">
        <f t="shared" si="39"/>
        <v/>
      </c>
      <c r="AJ779" s="61" t="str">
        <f t="shared" si="40"/>
        <v/>
      </c>
      <c r="AK779" s="121"/>
      <c r="AL779" s="121"/>
      <c r="AM779" s="121"/>
      <c r="AN779" s="121"/>
      <c r="AO779" s="121"/>
      <c r="AP779" s="121"/>
      <c r="AQ779" s="121"/>
      <c r="AR779" s="121"/>
      <c r="AS779" s="121"/>
      <c r="AT779" s="121"/>
      <c r="AU779" s="110"/>
      <c r="AV779" s="110"/>
      <c r="AW779" s="110"/>
      <c r="AX779" s="110"/>
    </row>
    <row r="780" spans="2:50" s="30" customFormat="1" outlineLevel="2" x14ac:dyDescent="0.2">
      <c r="B780" s="3"/>
      <c r="C780" s="3"/>
      <c r="D780" s="3"/>
      <c r="E780" s="4"/>
      <c r="F780" s="4"/>
      <c r="G780" s="4"/>
      <c r="H780" s="4"/>
      <c r="I780" s="4"/>
      <c r="J780" s="4"/>
      <c r="K780" s="4"/>
      <c r="L780" s="4"/>
      <c r="M780" s="4"/>
      <c r="N780" s="4"/>
      <c r="O780" s="4"/>
      <c r="P780" s="4"/>
      <c r="Q780" s="38" t="str">
        <f t="shared" si="41"/>
        <v/>
      </c>
      <c r="R780" s="52" t="str">
        <f t="shared" si="26"/>
        <v/>
      </c>
      <c r="S780" s="4"/>
      <c r="T780" s="4"/>
      <c r="U780" s="4"/>
      <c r="V780" s="4"/>
      <c r="W780" s="4"/>
      <c r="X780" s="4"/>
      <c r="Y780" s="38">
        <f t="shared" si="29"/>
        <v>0</v>
      </c>
      <c r="Z780" s="52" t="str">
        <f t="shared" si="30"/>
        <v/>
      </c>
      <c r="AA780" s="61" t="str">
        <f t="shared" si="31"/>
        <v/>
      </c>
      <c r="AB780" s="61" t="str">
        <f t="shared" si="32"/>
        <v/>
      </c>
      <c r="AC780" s="61" t="str">
        <f t="shared" si="33"/>
        <v/>
      </c>
      <c r="AD780" s="61" t="str">
        <f t="shared" si="34"/>
        <v/>
      </c>
      <c r="AE780" s="61" t="str">
        <f t="shared" si="35"/>
        <v/>
      </c>
      <c r="AF780" s="61" t="str">
        <f t="shared" si="36"/>
        <v/>
      </c>
      <c r="AG780" s="61" t="str">
        <f t="shared" si="37"/>
        <v/>
      </c>
      <c r="AH780" s="61" t="str">
        <f t="shared" si="38"/>
        <v/>
      </c>
      <c r="AI780" s="61" t="str">
        <f t="shared" si="39"/>
        <v/>
      </c>
      <c r="AJ780" s="61" t="str">
        <f t="shared" si="40"/>
        <v/>
      </c>
      <c r="AK780" s="121"/>
      <c r="AL780" s="121"/>
      <c r="AM780" s="121"/>
      <c r="AN780" s="121"/>
      <c r="AO780" s="121"/>
      <c r="AP780" s="121"/>
      <c r="AQ780" s="121"/>
      <c r="AR780" s="121"/>
      <c r="AS780" s="121"/>
      <c r="AT780" s="121"/>
      <c r="AU780" s="110"/>
      <c r="AV780" s="110"/>
      <c r="AW780" s="110"/>
      <c r="AX780" s="110"/>
    </row>
    <row r="781" spans="2:50" s="30" customFormat="1" outlineLevel="2" x14ac:dyDescent="0.2">
      <c r="B781" s="3"/>
      <c r="C781" s="3"/>
      <c r="D781" s="3"/>
      <c r="E781" s="4"/>
      <c r="F781" s="4"/>
      <c r="G781" s="4"/>
      <c r="H781" s="4"/>
      <c r="I781" s="4"/>
      <c r="J781" s="4"/>
      <c r="K781" s="4"/>
      <c r="L781" s="4"/>
      <c r="M781" s="4"/>
      <c r="N781" s="4"/>
      <c r="O781" s="4"/>
      <c r="P781" s="4"/>
      <c r="Q781" s="38" t="str">
        <f t="shared" si="41"/>
        <v/>
      </c>
      <c r="R781" s="52" t="str">
        <f t="shared" si="26"/>
        <v/>
      </c>
      <c r="S781" s="4"/>
      <c r="T781" s="4"/>
      <c r="U781" s="4"/>
      <c r="V781" s="4"/>
      <c r="W781" s="4"/>
      <c r="X781" s="4"/>
      <c r="Y781" s="38">
        <f t="shared" si="29"/>
        <v>0</v>
      </c>
      <c r="Z781" s="52" t="str">
        <f t="shared" si="30"/>
        <v/>
      </c>
      <c r="AA781" s="61" t="str">
        <f t="shared" si="31"/>
        <v/>
      </c>
      <c r="AB781" s="61" t="str">
        <f t="shared" si="32"/>
        <v/>
      </c>
      <c r="AC781" s="61" t="str">
        <f t="shared" si="33"/>
        <v/>
      </c>
      <c r="AD781" s="61" t="str">
        <f t="shared" si="34"/>
        <v/>
      </c>
      <c r="AE781" s="61" t="str">
        <f t="shared" si="35"/>
        <v/>
      </c>
      <c r="AF781" s="61" t="str">
        <f t="shared" si="36"/>
        <v/>
      </c>
      <c r="AG781" s="61" t="str">
        <f t="shared" si="37"/>
        <v/>
      </c>
      <c r="AH781" s="61" t="str">
        <f t="shared" si="38"/>
        <v/>
      </c>
      <c r="AI781" s="61" t="str">
        <f t="shared" si="39"/>
        <v/>
      </c>
      <c r="AJ781" s="61" t="str">
        <f t="shared" si="40"/>
        <v/>
      </c>
      <c r="AK781" s="121"/>
      <c r="AL781" s="121"/>
      <c r="AM781" s="121"/>
      <c r="AN781" s="121"/>
      <c r="AO781" s="121"/>
      <c r="AP781" s="121"/>
      <c r="AQ781" s="121"/>
      <c r="AR781" s="121"/>
      <c r="AS781" s="121"/>
      <c r="AT781" s="121"/>
      <c r="AU781" s="110"/>
      <c r="AV781" s="110"/>
      <c r="AW781" s="110"/>
      <c r="AX781" s="110"/>
    </row>
    <row r="782" spans="2:50" s="30" customFormat="1" outlineLevel="2" x14ac:dyDescent="0.2">
      <c r="B782" s="3"/>
      <c r="C782" s="3"/>
      <c r="D782" s="3"/>
      <c r="E782" s="4"/>
      <c r="F782" s="4"/>
      <c r="G782" s="4"/>
      <c r="H782" s="4"/>
      <c r="I782" s="4"/>
      <c r="J782" s="4"/>
      <c r="K782" s="4"/>
      <c r="L782" s="4"/>
      <c r="M782" s="4"/>
      <c r="N782" s="4"/>
      <c r="O782" s="4"/>
      <c r="P782" s="4"/>
      <c r="Q782" s="38" t="str">
        <f t="shared" si="41"/>
        <v/>
      </c>
      <c r="R782" s="52" t="str">
        <f t="shared" si="26"/>
        <v/>
      </c>
      <c r="S782" s="4"/>
      <c r="T782" s="4"/>
      <c r="U782" s="4"/>
      <c r="V782" s="4"/>
      <c r="W782" s="4"/>
      <c r="X782" s="4"/>
      <c r="Y782" s="38">
        <f t="shared" si="29"/>
        <v>0</v>
      </c>
      <c r="Z782" s="52" t="str">
        <f t="shared" si="30"/>
        <v/>
      </c>
      <c r="AA782" s="61" t="str">
        <f t="shared" si="31"/>
        <v/>
      </c>
      <c r="AB782" s="61" t="str">
        <f t="shared" si="32"/>
        <v/>
      </c>
      <c r="AC782" s="61" t="str">
        <f t="shared" si="33"/>
        <v/>
      </c>
      <c r="AD782" s="61" t="str">
        <f t="shared" si="34"/>
        <v/>
      </c>
      <c r="AE782" s="61" t="str">
        <f t="shared" si="35"/>
        <v/>
      </c>
      <c r="AF782" s="61" t="str">
        <f t="shared" si="36"/>
        <v/>
      </c>
      <c r="AG782" s="61" t="str">
        <f t="shared" si="37"/>
        <v/>
      </c>
      <c r="AH782" s="61" t="str">
        <f t="shared" si="38"/>
        <v/>
      </c>
      <c r="AI782" s="61" t="str">
        <f t="shared" si="39"/>
        <v/>
      </c>
      <c r="AJ782" s="61" t="str">
        <f t="shared" si="40"/>
        <v/>
      </c>
      <c r="AK782" s="121"/>
      <c r="AL782" s="121"/>
      <c r="AM782" s="121"/>
      <c r="AN782" s="121"/>
      <c r="AO782" s="121"/>
      <c r="AP782" s="121"/>
      <c r="AQ782" s="121"/>
      <c r="AR782" s="121"/>
      <c r="AS782" s="121"/>
      <c r="AT782" s="121"/>
      <c r="AU782" s="110"/>
      <c r="AV782" s="110"/>
      <c r="AW782" s="110"/>
      <c r="AX782" s="110"/>
    </row>
    <row r="783" spans="2:50" s="30" customFormat="1" outlineLevel="2" x14ac:dyDescent="0.2">
      <c r="B783" s="3"/>
      <c r="C783" s="3"/>
      <c r="D783" s="3"/>
      <c r="E783" s="4"/>
      <c r="F783" s="4"/>
      <c r="G783" s="4"/>
      <c r="H783" s="4"/>
      <c r="I783" s="4"/>
      <c r="J783" s="4"/>
      <c r="K783" s="4"/>
      <c r="L783" s="4"/>
      <c r="M783" s="4"/>
      <c r="N783" s="4"/>
      <c r="O783" s="4"/>
      <c r="P783" s="4"/>
      <c r="Q783" s="38" t="str">
        <f t="shared" si="41"/>
        <v/>
      </c>
      <c r="R783" s="52" t="str">
        <f t="shared" si="26"/>
        <v/>
      </c>
      <c r="S783" s="4"/>
      <c r="T783" s="4"/>
      <c r="U783" s="4"/>
      <c r="V783" s="4"/>
      <c r="W783" s="4"/>
      <c r="X783" s="4"/>
      <c r="Y783" s="38">
        <f t="shared" si="29"/>
        <v>0</v>
      </c>
      <c r="Z783" s="52" t="str">
        <f t="shared" si="30"/>
        <v/>
      </c>
      <c r="AA783" s="61" t="str">
        <f t="shared" si="31"/>
        <v/>
      </c>
      <c r="AB783" s="61" t="str">
        <f t="shared" si="32"/>
        <v/>
      </c>
      <c r="AC783" s="61" t="str">
        <f t="shared" si="33"/>
        <v/>
      </c>
      <c r="AD783" s="61" t="str">
        <f t="shared" si="34"/>
        <v/>
      </c>
      <c r="AE783" s="61" t="str">
        <f t="shared" si="35"/>
        <v/>
      </c>
      <c r="AF783" s="61" t="str">
        <f t="shared" si="36"/>
        <v/>
      </c>
      <c r="AG783" s="61" t="str">
        <f t="shared" si="37"/>
        <v/>
      </c>
      <c r="AH783" s="61" t="str">
        <f t="shared" si="38"/>
        <v/>
      </c>
      <c r="AI783" s="61" t="str">
        <f t="shared" si="39"/>
        <v/>
      </c>
      <c r="AJ783" s="61" t="str">
        <f t="shared" si="40"/>
        <v/>
      </c>
      <c r="AK783" s="121"/>
      <c r="AL783" s="121"/>
      <c r="AM783" s="121"/>
      <c r="AN783" s="121"/>
      <c r="AO783" s="121"/>
      <c r="AP783" s="121"/>
      <c r="AQ783" s="121"/>
      <c r="AR783" s="121"/>
      <c r="AS783" s="121"/>
      <c r="AT783" s="121"/>
      <c r="AU783" s="110"/>
      <c r="AV783" s="110"/>
      <c r="AW783" s="110"/>
      <c r="AX783" s="110"/>
    </row>
    <row r="784" spans="2:50" s="30" customFormat="1" outlineLevel="2" x14ac:dyDescent="0.2">
      <c r="B784" s="3"/>
      <c r="C784" s="3"/>
      <c r="D784" s="3"/>
      <c r="E784" s="4"/>
      <c r="F784" s="4"/>
      <c r="G784" s="4"/>
      <c r="H784" s="4"/>
      <c r="I784" s="4"/>
      <c r="J784" s="4"/>
      <c r="K784" s="4"/>
      <c r="L784" s="4"/>
      <c r="M784" s="4"/>
      <c r="N784" s="4"/>
      <c r="O784" s="4"/>
      <c r="P784" s="4"/>
      <c r="Q784" s="38" t="str">
        <f t="shared" si="41"/>
        <v/>
      </c>
      <c r="R784" s="52" t="str">
        <f t="shared" si="26"/>
        <v/>
      </c>
      <c r="S784" s="4"/>
      <c r="T784" s="4"/>
      <c r="U784" s="4"/>
      <c r="V784" s="4"/>
      <c r="W784" s="4"/>
      <c r="X784" s="4"/>
      <c r="Y784" s="38">
        <f t="shared" si="29"/>
        <v>0</v>
      </c>
      <c r="Z784" s="52" t="str">
        <f t="shared" si="30"/>
        <v/>
      </c>
      <c r="AA784" s="61" t="str">
        <f t="shared" si="31"/>
        <v/>
      </c>
      <c r="AB784" s="61" t="str">
        <f t="shared" si="32"/>
        <v/>
      </c>
      <c r="AC784" s="61" t="str">
        <f t="shared" si="33"/>
        <v/>
      </c>
      <c r="AD784" s="61" t="str">
        <f t="shared" si="34"/>
        <v/>
      </c>
      <c r="AE784" s="61" t="str">
        <f t="shared" si="35"/>
        <v/>
      </c>
      <c r="AF784" s="61" t="str">
        <f t="shared" si="36"/>
        <v/>
      </c>
      <c r="AG784" s="61" t="str">
        <f t="shared" si="37"/>
        <v/>
      </c>
      <c r="AH784" s="61" t="str">
        <f t="shared" si="38"/>
        <v/>
      </c>
      <c r="AI784" s="61" t="str">
        <f t="shared" si="39"/>
        <v/>
      </c>
      <c r="AJ784" s="61" t="str">
        <f t="shared" si="40"/>
        <v/>
      </c>
      <c r="AK784" s="121"/>
      <c r="AL784" s="121"/>
      <c r="AM784" s="121"/>
      <c r="AN784" s="121"/>
      <c r="AO784" s="121"/>
      <c r="AP784" s="121"/>
      <c r="AQ784" s="121"/>
      <c r="AR784" s="121"/>
      <c r="AS784" s="121"/>
      <c r="AT784" s="121"/>
      <c r="AU784" s="110"/>
      <c r="AV784" s="110"/>
      <c r="AW784" s="110"/>
      <c r="AX784" s="110"/>
    </row>
    <row r="785" spans="2:50" s="30" customFormat="1" outlineLevel="2" x14ac:dyDescent="0.2">
      <c r="B785" s="3"/>
      <c r="C785" s="3"/>
      <c r="D785" s="3"/>
      <c r="E785" s="4"/>
      <c r="F785" s="4"/>
      <c r="G785" s="4"/>
      <c r="H785" s="4"/>
      <c r="I785" s="4"/>
      <c r="J785" s="4"/>
      <c r="K785" s="4"/>
      <c r="L785" s="4"/>
      <c r="M785" s="4"/>
      <c r="N785" s="4"/>
      <c r="O785" s="4"/>
      <c r="P785" s="4"/>
      <c r="Q785" s="38" t="str">
        <f t="shared" si="41"/>
        <v/>
      </c>
      <c r="R785" s="52" t="str">
        <f t="shared" si="26"/>
        <v/>
      </c>
      <c r="S785" s="4"/>
      <c r="T785" s="4"/>
      <c r="U785" s="4"/>
      <c r="V785" s="4"/>
      <c r="W785" s="4"/>
      <c r="X785" s="4"/>
      <c r="Y785" s="38">
        <f t="shared" si="29"/>
        <v>0</v>
      </c>
      <c r="Z785" s="52" t="str">
        <f t="shared" si="30"/>
        <v/>
      </c>
      <c r="AA785" s="61" t="str">
        <f t="shared" si="31"/>
        <v/>
      </c>
      <c r="AB785" s="61" t="str">
        <f t="shared" si="32"/>
        <v/>
      </c>
      <c r="AC785" s="61" t="str">
        <f t="shared" si="33"/>
        <v/>
      </c>
      <c r="AD785" s="61" t="str">
        <f t="shared" si="34"/>
        <v/>
      </c>
      <c r="AE785" s="61" t="str">
        <f t="shared" si="35"/>
        <v/>
      </c>
      <c r="AF785" s="61" t="str">
        <f t="shared" si="36"/>
        <v/>
      </c>
      <c r="AG785" s="61" t="str">
        <f t="shared" si="37"/>
        <v/>
      </c>
      <c r="AH785" s="61" t="str">
        <f t="shared" si="38"/>
        <v/>
      </c>
      <c r="AI785" s="61" t="str">
        <f t="shared" si="39"/>
        <v/>
      </c>
      <c r="AJ785" s="61" t="str">
        <f t="shared" si="40"/>
        <v/>
      </c>
      <c r="AK785" s="121"/>
      <c r="AL785" s="121"/>
      <c r="AM785" s="121"/>
      <c r="AN785" s="121"/>
      <c r="AO785" s="121"/>
      <c r="AP785" s="121"/>
      <c r="AQ785" s="121"/>
      <c r="AR785" s="121"/>
      <c r="AS785" s="121"/>
      <c r="AT785" s="121"/>
      <c r="AU785" s="110"/>
      <c r="AV785" s="110"/>
      <c r="AW785" s="110"/>
      <c r="AX785" s="110"/>
    </row>
    <row r="786" spans="2:50" s="30" customFormat="1" outlineLevel="2" x14ac:dyDescent="0.2">
      <c r="B786" s="3"/>
      <c r="C786" s="3"/>
      <c r="D786" s="3"/>
      <c r="E786" s="4"/>
      <c r="F786" s="4"/>
      <c r="G786" s="4"/>
      <c r="H786" s="4"/>
      <c r="I786" s="4"/>
      <c r="J786" s="4"/>
      <c r="K786" s="4"/>
      <c r="L786" s="4"/>
      <c r="M786" s="4"/>
      <c r="N786" s="4"/>
      <c r="O786" s="4"/>
      <c r="P786" s="4"/>
      <c r="Q786" s="38" t="str">
        <f t="shared" si="41"/>
        <v/>
      </c>
      <c r="R786" s="52" t="str">
        <f t="shared" si="26"/>
        <v/>
      </c>
      <c r="S786" s="4"/>
      <c r="T786" s="4"/>
      <c r="U786" s="4"/>
      <c r="V786" s="4"/>
      <c r="W786" s="4"/>
      <c r="X786" s="4"/>
      <c r="Y786" s="38">
        <f t="shared" si="29"/>
        <v>0</v>
      </c>
      <c r="Z786" s="52" t="str">
        <f t="shared" si="30"/>
        <v/>
      </c>
      <c r="AA786" s="61" t="str">
        <f t="shared" si="31"/>
        <v/>
      </c>
      <c r="AB786" s="61" t="str">
        <f t="shared" si="32"/>
        <v/>
      </c>
      <c r="AC786" s="61" t="str">
        <f t="shared" si="33"/>
        <v/>
      </c>
      <c r="AD786" s="61" t="str">
        <f t="shared" si="34"/>
        <v/>
      </c>
      <c r="AE786" s="61" t="str">
        <f t="shared" si="35"/>
        <v/>
      </c>
      <c r="AF786" s="61" t="str">
        <f t="shared" si="36"/>
        <v/>
      </c>
      <c r="AG786" s="61" t="str">
        <f t="shared" si="37"/>
        <v/>
      </c>
      <c r="AH786" s="61" t="str">
        <f t="shared" si="38"/>
        <v/>
      </c>
      <c r="AI786" s="61" t="str">
        <f t="shared" si="39"/>
        <v/>
      </c>
      <c r="AJ786" s="61" t="str">
        <f t="shared" si="40"/>
        <v/>
      </c>
      <c r="AK786" s="121"/>
      <c r="AL786" s="121"/>
      <c r="AM786" s="121"/>
      <c r="AN786" s="121"/>
      <c r="AO786" s="121"/>
      <c r="AP786" s="121"/>
      <c r="AQ786" s="121"/>
      <c r="AR786" s="121"/>
      <c r="AS786" s="121"/>
      <c r="AT786" s="121"/>
      <c r="AU786" s="110"/>
      <c r="AV786" s="110"/>
      <c r="AW786" s="110"/>
      <c r="AX786" s="110"/>
    </row>
    <row r="787" spans="2:50" s="30" customFormat="1" outlineLevel="2" x14ac:dyDescent="0.2">
      <c r="B787" s="3"/>
      <c r="C787" s="3"/>
      <c r="D787" s="3"/>
      <c r="E787" s="4"/>
      <c r="F787" s="4"/>
      <c r="G787" s="4"/>
      <c r="H787" s="4"/>
      <c r="I787" s="4"/>
      <c r="J787" s="4"/>
      <c r="K787" s="4"/>
      <c r="L787" s="4"/>
      <c r="M787" s="4"/>
      <c r="N787" s="4"/>
      <c r="O787" s="4"/>
      <c r="P787" s="4"/>
      <c r="Q787" s="38" t="str">
        <f t="shared" si="41"/>
        <v/>
      </c>
      <c r="R787" s="52" t="str">
        <f t="shared" si="26"/>
        <v/>
      </c>
      <c r="S787" s="4"/>
      <c r="T787" s="4"/>
      <c r="U787" s="4"/>
      <c r="V787" s="4"/>
      <c r="W787" s="4"/>
      <c r="X787" s="4"/>
      <c r="Y787" s="38">
        <f t="shared" si="29"/>
        <v>0</v>
      </c>
      <c r="Z787" s="52" t="str">
        <f t="shared" si="30"/>
        <v/>
      </c>
      <c r="AA787" s="61" t="str">
        <f t="shared" si="31"/>
        <v/>
      </c>
      <c r="AB787" s="61" t="str">
        <f t="shared" si="32"/>
        <v/>
      </c>
      <c r="AC787" s="61" t="str">
        <f t="shared" si="33"/>
        <v/>
      </c>
      <c r="AD787" s="61" t="str">
        <f t="shared" si="34"/>
        <v/>
      </c>
      <c r="AE787" s="61" t="str">
        <f t="shared" si="35"/>
        <v/>
      </c>
      <c r="AF787" s="61" t="str">
        <f t="shared" si="36"/>
        <v/>
      </c>
      <c r="AG787" s="61" t="str">
        <f t="shared" si="37"/>
        <v/>
      </c>
      <c r="AH787" s="61" t="str">
        <f t="shared" si="38"/>
        <v/>
      </c>
      <c r="AI787" s="61" t="str">
        <f t="shared" si="39"/>
        <v/>
      </c>
      <c r="AJ787" s="61" t="str">
        <f t="shared" si="40"/>
        <v/>
      </c>
      <c r="AK787" s="121"/>
      <c r="AL787" s="121"/>
      <c r="AM787" s="121"/>
      <c r="AN787" s="121"/>
      <c r="AO787" s="121"/>
      <c r="AP787" s="121"/>
      <c r="AQ787" s="121"/>
      <c r="AR787" s="121"/>
      <c r="AS787" s="121"/>
      <c r="AT787" s="121"/>
      <c r="AU787" s="110"/>
      <c r="AV787" s="110"/>
      <c r="AW787" s="110"/>
      <c r="AX787" s="110"/>
    </row>
    <row r="788" spans="2:50" s="30" customFormat="1" outlineLevel="2" x14ac:dyDescent="0.2">
      <c r="B788" s="3"/>
      <c r="C788" s="3"/>
      <c r="D788" s="3"/>
      <c r="E788" s="4"/>
      <c r="F788" s="4"/>
      <c r="G788" s="4"/>
      <c r="H788" s="4"/>
      <c r="I788" s="4"/>
      <c r="J788" s="4"/>
      <c r="K788" s="4"/>
      <c r="L788" s="4"/>
      <c r="M788" s="4"/>
      <c r="N788" s="4"/>
      <c r="O788" s="4"/>
      <c r="P788" s="4"/>
      <c r="Q788" s="38" t="str">
        <f t="shared" si="41"/>
        <v/>
      </c>
      <c r="R788" s="52" t="str">
        <f t="shared" si="26"/>
        <v/>
      </c>
      <c r="S788" s="4"/>
      <c r="T788" s="4"/>
      <c r="U788" s="4"/>
      <c r="V788" s="4"/>
      <c r="W788" s="4"/>
      <c r="X788" s="4"/>
      <c r="Y788" s="38">
        <f t="shared" si="29"/>
        <v>0</v>
      </c>
      <c r="Z788" s="52" t="str">
        <f t="shared" si="30"/>
        <v/>
      </c>
      <c r="AA788" s="61" t="str">
        <f t="shared" si="31"/>
        <v/>
      </c>
      <c r="AB788" s="61" t="str">
        <f t="shared" si="32"/>
        <v/>
      </c>
      <c r="AC788" s="61" t="str">
        <f t="shared" si="33"/>
        <v/>
      </c>
      <c r="AD788" s="61" t="str">
        <f t="shared" si="34"/>
        <v/>
      </c>
      <c r="AE788" s="61" t="str">
        <f t="shared" si="35"/>
        <v/>
      </c>
      <c r="AF788" s="61" t="str">
        <f t="shared" si="36"/>
        <v/>
      </c>
      <c r="AG788" s="61" t="str">
        <f t="shared" si="37"/>
        <v/>
      </c>
      <c r="AH788" s="61" t="str">
        <f t="shared" si="38"/>
        <v/>
      </c>
      <c r="AI788" s="61" t="str">
        <f t="shared" si="39"/>
        <v/>
      </c>
      <c r="AJ788" s="61" t="str">
        <f t="shared" si="40"/>
        <v/>
      </c>
      <c r="AK788" s="121"/>
      <c r="AL788" s="121"/>
      <c r="AM788" s="121"/>
      <c r="AN788" s="121"/>
      <c r="AO788" s="121"/>
      <c r="AP788" s="121"/>
      <c r="AQ788" s="121"/>
      <c r="AR788" s="121"/>
      <c r="AS788" s="121"/>
      <c r="AT788" s="121"/>
      <c r="AU788" s="110"/>
      <c r="AV788" s="110"/>
      <c r="AW788" s="110"/>
      <c r="AX788" s="110"/>
    </row>
    <row r="789" spans="2:50" s="30" customFormat="1" outlineLevel="2" x14ac:dyDescent="0.2">
      <c r="B789" s="3"/>
      <c r="C789" s="3"/>
      <c r="D789" s="3"/>
      <c r="E789" s="4"/>
      <c r="F789" s="4"/>
      <c r="G789" s="4"/>
      <c r="H789" s="4"/>
      <c r="I789" s="4"/>
      <c r="J789" s="4"/>
      <c r="K789" s="4"/>
      <c r="L789" s="4"/>
      <c r="M789" s="4"/>
      <c r="N789" s="4"/>
      <c r="O789" s="4"/>
      <c r="P789" s="4"/>
      <c r="Q789" s="38" t="str">
        <f t="shared" si="41"/>
        <v/>
      </c>
      <c r="R789" s="52" t="str">
        <f t="shared" si="26"/>
        <v/>
      </c>
      <c r="S789" s="4"/>
      <c r="T789" s="4"/>
      <c r="U789" s="4"/>
      <c r="V789" s="4"/>
      <c r="W789" s="4"/>
      <c r="X789" s="4"/>
      <c r="Y789" s="38">
        <f t="shared" si="29"/>
        <v>0</v>
      </c>
      <c r="Z789" s="52" t="str">
        <f t="shared" si="30"/>
        <v/>
      </c>
      <c r="AA789" s="61" t="str">
        <f t="shared" si="31"/>
        <v/>
      </c>
      <c r="AB789" s="61" t="str">
        <f t="shared" si="32"/>
        <v/>
      </c>
      <c r="AC789" s="61" t="str">
        <f t="shared" si="33"/>
        <v/>
      </c>
      <c r="AD789" s="61" t="str">
        <f t="shared" si="34"/>
        <v/>
      </c>
      <c r="AE789" s="61" t="str">
        <f t="shared" si="35"/>
        <v/>
      </c>
      <c r="AF789" s="61" t="str">
        <f t="shared" si="36"/>
        <v/>
      </c>
      <c r="AG789" s="61" t="str">
        <f t="shared" si="37"/>
        <v/>
      </c>
      <c r="AH789" s="61" t="str">
        <f t="shared" si="38"/>
        <v/>
      </c>
      <c r="AI789" s="61" t="str">
        <f t="shared" si="39"/>
        <v/>
      </c>
      <c r="AJ789" s="61" t="str">
        <f t="shared" si="40"/>
        <v/>
      </c>
      <c r="AK789" s="121"/>
      <c r="AL789" s="121"/>
      <c r="AM789" s="121"/>
      <c r="AN789" s="121"/>
      <c r="AO789" s="121"/>
      <c r="AP789" s="121"/>
      <c r="AQ789" s="121"/>
      <c r="AR789" s="121"/>
      <c r="AS789" s="121"/>
      <c r="AT789" s="121"/>
      <c r="AU789" s="110"/>
      <c r="AV789" s="110"/>
      <c r="AW789" s="110"/>
      <c r="AX789" s="110"/>
    </row>
    <row r="790" spans="2:50" s="30" customFormat="1" outlineLevel="2" x14ac:dyDescent="0.2">
      <c r="B790" s="3"/>
      <c r="C790" s="3"/>
      <c r="D790" s="3"/>
      <c r="E790" s="4"/>
      <c r="F790" s="4"/>
      <c r="G790" s="4"/>
      <c r="H790" s="4"/>
      <c r="I790" s="4"/>
      <c r="J790" s="4"/>
      <c r="K790" s="4"/>
      <c r="L790" s="4"/>
      <c r="M790" s="4"/>
      <c r="N790" s="4"/>
      <c r="O790" s="4"/>
      <c r="P790" s="4"/>
      <c r="Q790" s="38" t="str">
        <f t="shared" si="41"/>
        <v/>
      </c>
      <c r="R790" s="52" t="str">
        <f t="shared" si="26"/>
        <v/>
      </c>
      <c r="S790" s="4"/>
      <c r="T790" s="4"/>
      <c r="U790" s="4"/>
      <c r="V790" s="4"/>
      <c r="W790" s="4"/>
      <c r="X790" s="4"/>
      <c r="Y790" s="38">
        <f t="shared" si="29"/>
        <v>0</v>
      </c>
      <c r="Z790" s="52" t="str">
        <f t="shared" si="30"/>
        <v/>
      </c>
      <c r="AA790" s="61" t="str">
        <f t="shared" si="31"/>
        <v/>
      </c>
      <c r="AB790" s="61" t="str">
        <f t="shared" si="32"/>
        <v/>
      </c>
      <c r="AC790" s="61" t="str">
        <f t="shared" si="33"/>
        <v/>
      </c>
      <c r="AD790" s="61" t="str">
        <f t="shared" si="34"/>
        <v/>
      </c>
      <c r="AE790" s="61" t="str">
        <f t="shared" si="35"/>
        <v/>
      </c>
      <c r="AF790" s="61" t="str">
        <f t="shared" si="36"/>
        <v/>
      </c>
      <c r="AG790" s="61" t="str">
        <f t="shared" si="37"/>
        <v/>
      </c>
      <c r="AH790" s="61" t="str">
        <f t="shared" si="38"/>
        <v/>
      </c>
      <c r="AI790" s="61" t="str">
        <f t="shared" si="39"/>
        <v/>
      </c>
      <c r="AJ790" s="61" t="str">
        <f t="shared" si="40"/>
        <v/>
      </c>
      <c r="AK790" s="121"/>
      <c r="AL790" s="121"/>
      <c r="AM790" s="121"/>
      <c r="AN790" s="121"/>
      <c r="AO790" s="121"/>
      <c r="AP790" s="121"/>
      <c r="AQ790" s="121"/>
      <c r="AR790" s="121"/>
      <c r="AS790" s="121"/>
      <c r="AT790" s="121"/>
      <c r="AU790" s="110"/>
      <c r="AV790" s="110"/>
      <c r="AW790" s="110"/>
      <c r="AX790" s="110"/>
    </row>
    <row r="791" spans="2:50" s="30" customFormat="1" outlineLevel="2" x14ac:dyDescent="0.2">
      <c r="B791" s="3"/>
      <c r="C791" s="3"/>
      <c r="D791" s="3"/>
      <c r="E791" s="4"/>
      <c r="F791" s="4"/>
      <c r="G791" s="4"/>
      <c r="H791" s="4"/>
      <c r="I791" s="4"/>
      <c r="J791" s="4"/>
      <c r="K791" s="4"/>
      <c r="L791" s="4"/>
      <c r="M791" s="4"/>
      <c r="N791" s="4"/>
      <c r="O791" s="4"/>
      <c r="P791" s="4"/>
      <c r="Q791" s="38" t="str">
        <f t="shared" si="41"/>
        <v/>
      </c>
      <c r="R791" s="52" t="str">
        <f t="shared" si="26"/>
        <v/>
      </c>
      <c r="S791" s="4"/>
      <c r="T791" s="4"/>
      <c r="U791" s="4"/>
      <c r="V791" s="4"/>
      <c r="W791" s="4"/>
      <c r="X791" s="4"/>
      <c r="Y791" s="38">
        <f t="shared" si="29"/>
        <v>0</v>
      </c>
      <c r="Z791" s="52" t="str">
        <f t="shared" si="30"/>
        <v/>
      </c>
      <c r="AA791" s="61" t="str">
        <f t="shared" si="31"/>
        <v/>
      </c>
      <c r="AB791" s="61" t="str">
        <f t="shared" si="32"/>
        <v/>
      </c>
      <c r="AC791" s="61" t="str">
        <f t="shared" si="33"/>
        <v/>
      </c>
      <c r="AD791" s="61" t="str">
        <f t="shared" si="34"/>
        <v/>
      </c>
      <c r="AE791" s="61" t="str">
        <f t="shared" si="35"/>
        <v/>
      </c>
      <c r="AF791" s="61" t="str">
        <f t="shared" si="36"/>
        <v/>
      </c>
      <c r="AG791" s="61" t="str">
        <f t="shared" si="37"/>
        <v/>
      </c>
      <c r="AH791" s="61" t="str">
        <f t="shared" si="38"/>
        <v/>
      </c>
      <c r="AI791" s="61" t="str">
        <f t="shared" si="39"/>
        <v/>
      </c>
      <c r="AJ791" s="61" t="str">
        <f t="shared" si="40"/>
        <v/>
      </c>
      <c r="AK791" s="121"/>
      <c r="AL791" s="121"/>
      <c r="AM791" s="121"/>
      <c r="AN791" s="121"/>
      <c r="AO791" s="121"/>
      <c r="AP791" s="121"/>
      <c r="AQ791" s="121"/>
      <c r="AR791" s="121"/>
      <c r="AS791" s="121"/>
      <c r="AT791" s="121"/>
      <c r="AU791" s="110"/>
      <c r="AV791" s="110"/>
      <c r="AW791" s="110"/>
      <c r="AX791" s="110"/>
    </row>
    <row r="792" spans="2:50" s="30" customFormat="1" outlineLevel="2" x14ac:dyDescent="0.2">
      <c r="B792" s="3"/>
      <c r="C792" s="3"/>
      <c r="D792" s="3"/>
      <c r="E792" s="4"/>
      <c r="F792" s="4"/>
      <c r="G792" s="4"/>
      <c r="H792" s="4"/>
      <c r="I792" s="4"/>
      <c r="J792" s="4"/>
      <c r="K792" s="4"/>
      <c r="L792" s="4"/>
      <c r="M792" s="4"/>
      <c r="N792" s="4"/>
      <c r="O792" s="4"/>
      <c r="P792" s="4"/>
      <c r="Q792" s="38" t="str">
        <f t="shared" si="41"/>
        <v/>
      </c>
      <c r="R792" s="52" t="str">
        <f t="shared" si="26"/>
        <v/>
      </c>
      <c r="S792" s="4"/>
      <c r="T792" s="4"/>
      <c r="U792" s="4"/>
      <c r="V792" s="4"/>
      <c r="W792" s="4"/>
      <c r="X792" s="4"/>
      <c r="Y792" s="38">
        <f t="shared" si="29"/>
        <v>0</v>
      </c>
      <c r="Z792" s="52" t="str">
        <f t="shared" si="30"/>
        <v/>
      </c>
      <c r="AA792" s="61" t="str">
        <f t="shared" si="31"/>
        <v/>
      </c>
      <c r="AB792" s="61" t="str">
        <f t="shared" si="32"/>
        <v/>
      </c>
      <c r="AC792" s="61" t="str">
        <f t="shared" si="33"/>
        <v/>
      </c>
      <c r="AD792" s="61" t="str">
        <f t="shared" si="34"/>
        <v/>
      </c>
      <c r="AE792" s="61" t="str">
        <f t="shared" si="35"/>
        <v/>
      </c>
      <c r="AF792" s="61" t="str">
        <f t="shared" si="36"/>
        <v/>
      </c>
      <c r="AG792" s="61" t="str">
        <f t="shared" si="37"/>
        <v/>
      </c>
      <c r="AH792" s="61" t="str">
        <f t="shared" si="38"/>
        <v/>
      </c>
      <c r="AI792" s="61" t="str">
        <f t="shared" si="39"/>
        <v/>
      </c>
      <c r="AJ792" s="61" t="str">
        <f t="shared" si="40"/>
        <v/>
      </c>
      <c r="AK792" s="121"/>
      <c r="AL792" s="121"/>
      <c r="AM792" s="121"/>
      <c r="AN792" s="121"/>
      <c r="AO792" s="121"/>
      <c r="AP792" s="121"/>
      <c r="AQ792" s="121"/>
      <c r="AR792" s="121"/>
      <c r="AS792" s="121"/>
      <c r="AT792" s="121"/>
      <c r="AU792" s="110"/>
      <c r="AV792" s="110"/>
      <c r="AW792" s="110"/>
      <c r="AX792" s="110"/>
    </row>
    <row r="793" spans="2:50" s="30" customFormat="1" outlineLevel="2" x14ac:dyDescent="0.2">
      <c r="B793" s="3"/>
      <c r="C793" s="3"/>
      <c r="D793" s="3"/>
      <c r="E793" s="4"/>
      <c r="F793" s="4"/>
      <c r="G793" s="4"/>
      <c r="H793" s="4"/>
      <c r="I793" s="4"/>
      <c r="J793" s="4"/>
      <c r="K793" s="4"/>
      <c r="L793" s="4"/>
      <c r="M793" s="4"/>
      <c r="N793" s="4"/>
      <c r="O793" s="4"/>
      <c r="P793" s="4"/>
      <c r="Q793" s="38" t="str">
        <f t="shared" si="41"/>
        <v/>
      </c>
      <c r="R793" s="52" t="str">
        <f t="shared" si="26"/>
        <v/>
      </c>
      <c r="S793" s="4"/>
      <c r="T793" s="4"/>
      <c r="U793" s="4"/>
      <c r="V793" s="4"/>
      <c r="W793" s="4"/>
      <c r="X793" s="4"/>
      <c r="Y793" s="38">
        <f t="shared" si="29"/>
        <v>0</v>
      </c>
      <c r="Z793" s="52" t="str">
        <f t="shared" si="30"/>
        <v/>
      </c>
      <c r="AA793" s="61" t="str">
        <f t="shared" si="31"/>
        <v/>
      </c>
      <c r="AB793" s="61" t="str">
        <f t="shared" si="32"/>
        <v/>
      </c>
      <c r="AC793" s="61" t="str">
        <f t="shared" si="33"/>
        <v/>
      </c>
      <c r="AD793" s="61" t="str">
        <f t="shared" si="34"/>
        <v/>
      </c>
      <c r="AE793" s="61" t="str">
        <f t="shared" si="35"/>
        <v/>
      </c>
      <c r="AF793" s="61" t="str">
        <f t="shared" si="36"/>
        <v/>
      </c>
      <c r="AG793" s="61" t="str">
        <f t="shared" si="37"/>
        <v/>
      </c>
      <c r="AH793" s="61" t="str">
        <f t="shared" si="38"/>
        <v/>
      </c>
      <c r="AI793" s="61" t="str">
        <f t="shared" si="39"/>
        <v/>
      </c>
      <c r="AJ793" s="61" t="str">
        <f t="shared" si="40"/>
        <v/>
      </c>
      <c r="AK793" s="121"/>
      <c r="AL793" s="121"/>
      <c r="AM793" s="121"/>
      <c r="AN793" s="121"/>
      <c r="AO793" s="121"/>
      <c r="AP793" s="121"/>
      <c r="AQ793" s="121"/>
      <c r="AR793" s="121"/>
      <c r="AS793" s="121"/>
      <c r="AT793" s="121"/>
      <c r="AU793" s="110"/>
      <c r="AV793" s="110"/>
      <c r="AW793" s="110"/>
      <c r="AX793" s="110"/>
    </row>
    <row r="794" spans="2:50" s="30" customFormat="1" outlineLevel="2" x14ac:dyDescent="0.2">
      <c r="B794" s="3"/>
      <c r="C794" s="3"/>
      <c r="D794" s="3"/>
      <c r="E794" s="4"/>
      <c r="F794" s="4"/>
      <c r="G794" s="4"/>
      <c r="H794" s="4"/>
      <c r="I794" s="4"/>
      <c r="J794" s="4"/>
      <c r="K794" s="4"/>
      <c r="L794" s="4"/>
      <c r="M794" s="4"/>
      <c r="N794" s="4"/>
      <c r="O794" s="4"/>
      <c r="P794" s="4"/>
      <c r="Q794" s="38" t="str">
        <f t="shared" si="41"/>
        <v/>
      </c>
      <c r="R794" s="52" t="str">
        <f t="shared" si="26"/>
        <v/>
      </c>
      <c r="S794" s="4"/>
      <c r="T794" s="4"/>
      <c r="U794" s="4"/>
      <c r="V794" s="4"/>
      <c r="W794" s="4"/>
      <c r="X794" s="4"/>
      <c r="Y794" s="38">
        <f t="shared" si="29"/>
        <v>0</v>
      </c>
      <c r="Z794" s="52" t="str">
        <f t="shared" si="30"/>
        <v/>
      </c>
      <c r="AA794" s="61" t="str">
        <f t="shared" si="31"/>
        <v/>
      </c>
      <c r="AB794" s="61" t="str">
        <f t="shared" si="32"/>
        <v/>
      </c>
      <c r="AC794" s="61" t="str">
        <f t="shared" si="33"/>
        <v/>
      </c>
      <c r="AD794" s="61" t="str">
        <f t="shared" si="34"/>
        <v/>
      </c>
      <c r="AE794" s="61" t="str">
        <f t="shared" si="35"/>
        <v/>
      </c>
      <c r="AF794" s="61" t="str">
        <f t="shared" si="36"/>
        <v/>
      </c>
      <c r="AG794" s="61" t="str">
        <f t="shared" si="37"/>
        <v/>
      </c>
      <c r="AH794" s="61" t="str">
        <f t="shared" si="38"/>
        <v/>
      </c>
      <c r="AI794" s="61" t="str">
        <f t="shared" si="39"/>
        <v/>
      </c>
      <c r="AJ794" s="61" t="str">
        <f t="shared" si="40"/>
        <v/>
      </c>
      <c r="AK794" s="121"/>
      <c r="AL794" s="121"/>
      <c r="AM794" s="121"/>
      <c r="AN794" s="121"/>
      <c r="AO794" s="121"/>
      <c r="AP794" s="121"/>
      <c r="AQ794" s="121"/>
      <c r="AR794" s="121"/>
      <c r="AS794" s="121"/>
      <c r="AT794" s="121"/>
      <c r="AU794" s="110"/>
      <c r="AV794" s="110"/>
      <c r="AW794" s="110"/>
      <c r="AX794" s="110"/>
    </row>
    <row r="795" spans="2:50" s="30" customFormat="1" outlineLevel="2" x14ac:dyDescent="0.2">
      <c r="B795" s="3"/>
      <c r="C795" s="3"/>
      <c r="D795" s="3"/>
      <c r="E795" s="4"/>
      <c r="F795" s="4"/>
      <c r="G795" s="4"/>
      <c r="H795" s="4"/>
      <c r="I795" s="4"/>
      <c r="J795" s="4"/>
      <c r="K795" s="4"/>
      <c r="L795" s="4"/>
      <c r="M795" s="4"/>
      <c r="N795" s="4"/>
      <c r="O795" s="4"/>
      <c r="P795" s="4"/>
      <c r="Q795" s="38" t="str">
        <f t="shared" si="41"/>
        <v/>
      </c>
      <c r="R795" s="52" t="str">
        <f t="shared" si="26"/>
        <v/>
      </c>
      <c r="S795" s="4"/>
      <c r="T795" s="4"/>
      <c r="U795" s="4"/>
      <c r="V795" s="4"/>
      <c r="W795" s="4"/>
      <c r="X795" s="4"/>
      <c r="Y795" s="38">
        <f t="shared" si="29"/>
        <v>0</v>
      </c>
      <c r="Z795" s="52" t="str">
        <f t="shared" si="30"/>
        <v/>
      </c>
      <c r="AA795" s="61" t="str">
        <f t="shared" si="31"/>
        <v/>
      </c>
      <c r="AB795" s="61" t="str">
        <f t="shared" si="32"/>
        <v/>
      </c>
      <c r="AC795" s="61" t="str">
        <f t="shared" si="33"/>
        <v/>
      </c>
      <c r="AD795" s="61" t="str">
        <f t="shared" si="34"/>
        <v/>
      </c>
      <c r="AE795" s="61" t="str">
        <f t="shared" si="35"/>
        <v/>
      </c>
      <c r="AF795" s="61" t="str">
        <f t="shared" si="36"/>
        <v/>
      </c>
      <c r="AG795" s="61" t="str">
        <f t="shared" si="37"/>
        <v/>
      </c>
      <c r="AH795" s="61" t="str">
        <f t="shared" si="38"/>
        <v/>
      </c>
      <c r="AI795" s="61" t="str">
        <f t="shared" si="39"/>
        <v/>
      </c>
      <c r="AJ795" s="61" t="str">
        <f t="shared" si="40"/>
        <v/>
      </c>
      <c r="AK795" s="121"/>
      <c r="AL795" s="121"/>
      <c r="AM795" s="121"/>
      <c r="AN795" s="121"/>
      <c r="AO795" s="121"/>
      <c r="AP795" s="121"/>
      <c r="AQ795" s="121"/>
      <c r="AR795" s="121"/>
      <c r="AS795" s="121"/>
      <c r="AT795" s="121"/>
      <c r="AU795" s="110"/>
      <c r="AV795" s="110"/>
      <c r="AW795" s="110"/>
      <c r="AX795" s="110"/>
    </row>
    <row r="796" spans="2:50" s="30" customFormat="1" outlineLevel="2" x14ac:dyDescent="0.2">
      <c r="B796" s="3"/>
      <c r="C796" s="3"/>
      <c r="D796" s="3"/>
      <c r="E796" s="4"/>
      <c r="F796" s="4"/>
      <c r="G796" s="4"/>
      <c r="H796" s="4"/>
      <c r="I796" s="4"/>
      <c r="J796" s="4"/>
      <c r="K796" s="4"/>
      <c r="L796" s="4"/>
      <c r="M796" s="4"/>
      <c r="N796" s="4"/>
      <c r="O796" s="4"/>
      <c r="P796" s="4"/>
      <c r="Q796" s="38" t="str">
        <f t="shared" si="41"/>
        <v/>
      </c>
      <c r="R796" s="52" t="str">
        <f t="shared" si="26"/>
        <v/>
      </c>
      <c r="S796" s="4"/>
      <c r="T796" s="4"/>
      <c r="U796" s="4"/>
      <c r="V796" s="4"/>
      <c r="W796" s="4"/>
      <c r="X796" s="4"/>
      <c r="Y796" s="38">
        <f t="shared" si="29"/>
        <v>0</v>
      </c>
      <c r="Z796" s="52" t="str">
        <f t="shared" si="30"/>
        <v/>
      </c>
      <c r="AA796" s="61" t="str">
        <f t="shared" si="31"/>
        <v/>
      </c>
      <c r="AB796" s="61" t="str">
        <f t="shared" si="32"/>
        <v/>
      </c>
      <c r="AC796" s="61" t="str">
        <f t="shared" si="33"/>
        <v/>
      </c>
      <c r="AD796" s="61" t="str">
        <f t="shared" si="34"/>
        <v/>
      </c>
      <c r="AE796" s="61" t="str">
        <f t="shared" si="35"/>
        <v/>
      </c>
      <c r="AF796" s="61" t="str">
        <f t="shared" si="36"/>
        <v/>
      </c>
      <c r="AG796" s="61" t="str">
        <f t="shared" si="37"/>
        <v/>
      </c>
      <c r="AH796" s="61" t="str">
        <f t="shared" si="38"/>
        <v/>
      </c>
      <c r="AI796" s="61" t="str">
        <f t="shared" si="39"/>
        <v/>
      </c>
      <c r="AJ796" s="61" t="str">
        <f t="shared" si="40"/>
        <v/>
      </c>
      <c r="AK796" s="121"/>
      <c r="AL796" s="121"/>
      <c r="AM796" s="121"/>
      <c r="AN796" s="121"/>
      <c r="AO796" s="121"/>
      <c r="AP796" s="121"/>
      <c r="AQ796" s="121"/>
      <c r="AR796" s="121"/>
      <c r="AS796" s="121"/>
      <c r="AT796" s="121"/>
      <c r="AU796" s="110"/>
      <c r="AV796" s="110"/>
      <c r="AW796" s="110"/>
      <c r="AX796" s="110"/>
    </row>
    <row r="797" spans="2:50" s="30" customFormat="1" outlineLevel="2" x14ac:dyDescent="0.2">
      <c r="B797" s="3"/>
      <c r="C797" s="3"/>
      <c r="D797" s="3"/>
      <c r="E797" s="4"/>
      <c r="F797" s="4"/>
      <c r="G797" s="4"/>
      <c r="H797" s="4"/>
      <c r="I797" s="4"/>
      <c r="J797" s="4"/>
      <c r="K797" s="4"/>
      <c r="L797" s="4"/>
      <c r="M797" s="4"/>
      <c r="N797" s="4"/>
      <c r="O797" s="4"/>
      <c r="P797" s="4"/>
      <c r="Q797" s="38" t="str">
        <f t="shared" si="41"/>
        <v/>
      </c>
      <c r="R797" s="52" t="str">
        <f t="shared" si="26"/>
        <v/>
      </c>
      <c r="S797" s="4"/>
      <c r="T797" s="4"/>
      <c r="U797" s="4"/>
      <c r="V797" s="4"/>
      <c r="W797" s="4"/>
      <c r="X797" s="4"/>
      <c r="Y797" s="38">
        <f t="shared" si="29"/>
        <v>0</v>
      </c>
      <c r="Z797" s="52" t="str">
        <f t="shared" si="30"/>
        <v/>
      </c>
      <c r="AA797" s="61" t="str">
        <f t="shared" si="31"/>
        <v/>
      </c>
      <c r="AB797" s="61" t="str">
        <f t="shared" si="32"/>
        <v/>
      </c>
      <c r="AC797" s="61" t="str">
        <f t="shared" si="33"/>
        <v/>
      </c>
      <c r="AD797" s="61" t="str">
        <f t="shared" si="34"/>
        <v/>
      </c>
      <c r="AE797" s="61" t="str">
        <f t="shared" si="35"/>
        <v/>
      </c>
      <c r="AF797" s="61" t="str">
        <f t="shared" si="36"/>
        <v/>
      </c>
      <c r="AG797" s="61" t="str">
        <f t="shared" si="37"/>
        <v/>
      </c>
      <c r="AH797" s="61" t="str">
        <f t="shared" si="38"/>
        <v/>
      </c>
      <c r="AI797" s="61" t="str">
        <f t="shared" si="39"/>
        <v/>
      </c>
      <c r="AJ797" s="61" t="str">
        <f t="shared" si="40"/>
        <v/>
      </c>
      <c r="AK797" s="121"/>
      <c r="AL797" s="121"/>
      <c r="AM797" s="121"/>
      <c r="AN797" s="121"/>
      <c r="AO797" s="121"/>
      <c r="AP797" s="121"/>
      <c r="AQ797" s="121"/>
      <c r="AR797" s="121"/>
      <c r="AS797" s="121"/>
      <c r="AT797" s="121"/>
      <c r="AU797" s="110"/>
      <c r="AV797" s="110"/>
      <c r="AW797" s="110"/>
      <c r="AX797" s="110"/>
    </row>
    <row r="798" spans="2:50" s="30" customFormat="1" outlineLevel="2" x14ac:dyDescent="0.2">
      <c r="B798" s="3"/>
      <c r="C798" s="3"/>
      <c r="D798" s="3"/>
      <c r="E798" s="4"/>
      <c r="F798" s="4"/>
      <c r="G798" s="4"/>
      <c r="H798" s="4"/>
      <c r="I798" s="4"/>
      <c r="J798" s="4"/>
      <c r="K798" s="4"/>
      <c r="L798" s="4"/>
      <c r="M798" s="4"/>
      <c r="N798" s="4"/>
      <c r="O798" s="4"/>
      <c r="P798" s="4"/>
      <c r="Q798" s="38" t="str">
        <f t="shared" si="41"/>
        <v/>
      </c>
      <c r="R798" s="52" t="str">
        <f t="shared" si="26"/>
        <v/>
      </c>
      <c r="S798" s="4"/>
      <c r="T798" s="4"/>
      <c r="U798" s="4"/>
      <c r="V798" s="4"/>
      <c r="W798" s="4"/>
      <c r="X798" s="4"/>
      <c r="Y798" s="38">
        <f t="shared" si="29"/>
        <v>0</v>
      </c>
      <c r="Z798" s="52" t="str">
        <f t="shared" si="30"/>
        <v/>
      </c>
      <c r="AA798" s="61" t="str">
        <f t="shared" si="31"/>
        <v/>
      </c>
      <c r="AB798" s="61" t="str">
        <f t="shared" si="32"/>
        <v/>
      </c>
      <c r="AC798" s="61" t="str">
        <f t="shared" si="33"/>
        <v/>
      </c>
      <c r="AD798" s="61" t="str">
        <f t="shared" si="34"/>
        <v/>
      </c>
      <c r="AE798" s="61" t="str">
        <f t="shared" si="35"/>
        <v/>
      </c>
      <c r="AF798" s="61" t="str">
        <f t="shared" si="36"/>
        <v/>
      </c>
      <c r="AG798" s="61" t="str">
        <f t="shared" si="37"/>
        <v/>
      </c>
      <c r="AH798" s="61" t="str">
        <f t="shared" si="38"/>
        <v/>
      </c>
      <c r="AI798" s="61" t="str">
        <f t="shared" si="39"/>
        <v/>
      </c>
      <c r="AJ798" s="61" t="str">
        <f t="shared" si="40"/>
        <v/>
      </c>
      <c r="AK798" s="121"/>
      <c r="AL798" s="121"/>
      <c r="AM798" s="121"/>
      <c r="AN798" s="121"/>
      <c r="AO798" s="121"/>
      <c r="AP798" s="121"/>
      <c r="AQ798" s="121"/>
      <c r="AR798" s="121"/>
      <c r="AS798" s="121"/>
      <c r="AT798" s="121"/>
      <c r="AU798" s="110"/>
      <c r="AV798" s="110"/>
      <c r="AW798" s="110"/>
      <c r="AX798" s="110"/>
    </row>
    <row r="799" spans="2:50" s="30" customFormat="1" outlineLevel="2" x14ac:dyDescent="0.2">
      <c r="B799" s="3"/>
      <c r="C799" s="3"/>
      <c r="D799" s="3"/>
      <c r="E799" s="4"/>
      <c r="F799" s="4"/>
      <c r="G799" s="4"/>
      <c r="H799" s="4"/>
      <c r="I799" s="4"/>
      <c r="J799" s="4"/>
      <c r="K799" s="4"/>
      <c r="L799" s="4"/>
      <c r="M799" s="4"/>
      <c r="N799" s="4"/>
      <c r="O799" s="4"/>
      <c r="P799" s="4"/>
      <c r="Q799" s="38" t="str">
        <f t="shared" si="41"/>
        <v/>
      </c>
      <c r="R799" s="52" t="str">
        <f t="shared" si="26"/>
        <v/>
      </c>
      <c r="S799" s="4"/>
      <c r="T799" s="4"/>
      <c r="U799" s="4"/>
      <c r="V799" s="4"/>
      <c r="W799" s="4"/>
      <c r="X799" s="4"/>
      <c r="Y799" s="38">
        <f t="shared" si="29"/>
        <v>0</v>
      </c>
      <c r="Z799" s="52" t="str">
        <f t="shared" si="30"/>
        <v/>
      </c>
      <c r="AA799" s="61" t="str">
        <f t="shared" si="31"/>
        <v/>
      </c>
      <c r="AB799" s="61" t="str">
        <f t="shared" si="32"/>
        <v/>
      </c>
      <c r="AC799" s="61" t="str">
        <f t="shared" si="33"/>
        <v/>
      </c>
      <c r="AD799" s="61" t="str">
        <f t="shared" si="34"/>
        <v/>
      </c>
      <c r="AE799" s="61" t="str">
        <f t="shared" si="35"/>
        <v/>
      </c>
      <c r="AF799" s="61" t="str">
        <f t="shared" si="36"/>
        <v/>
      </c>
      <c r="AG799" s="61" t="str">
        <f t="shared" si="37"/>
        <v/>
      </c>
      <c r="AH799" s="61" t="str">
        <f t="shared" si="38"/>
        <v/>
      </c>
      <c r="AI799" s="61" t="str">
        <f t="shared" si="39"/>
        <v/>
      </c>
      <c r="AJ799" s="61" t="str">
        <f t="shared" si="40"/>
        <v/>
      </c>
      <c r="AK799" s="121"/>
      <c r="AL799" s="121"/>
      <c r="AM799" s="121"/>
      <c r="AN799" s="121"/>
      <c r="AO799" s="121"/>
      <c r="AP799" s="121"/>
      <c r="AQ799" s="121"/>
      <c r="AR799" s="121"/>
      <c r="AS799" s="121"/>
      <c r="AT799" s="121"/>
      <c r="AU799" s="110"/>
      <c r="AV799" s="110"/>
      <c r="AW799" s="110"/>
      <c r="AX799" s="110"/>
    </row>
    <row r="800" spans="2:50" s="30" customFormat="1" outlineLevel="2" x14ac:dyDescent="0.2">
      <c r="B800" s="3"/>
      <c r="C800" s="3"/>
      <c r="D800" s="3"/>
      <c r="E800" s="4"/>
      <c r="F800" s="4"/>
      <c r="G800" s="4"/>
      <c r="H800" s="4"/>
      <c r="I800" s="4"/>
      <c r="J800" s="4"/>
      <c r="K800" s="4"/>
      <c r="L800" s="4"/>
      <c r="M800" s="4"/>
      <c r="N800" s="4"/>
      <c r="O800" s="4"/>
      <c r="P800" s="4"/>
      <c r="Q800" s="38" t="str">
        <f t="shared" si="41"/>
        <v/>
      </c>
      <c r="R800" s="52" t="str">
        <f t="shared" si="26"/>
        <v/>
      </c>
      <c r="S800" s="4"/>
      <c r="T800" s="4"/>
      <c r="U800" s="4"/>
      <c r="V800" s="4"/>
      <c r="W800" s="4"/>
      <c r="X800" s="4"/>
      <c r="Y800" s="38">
        <f t="shared" si="29"/>
        <v>0</v>
      </c>
      <c r="Z800" s="52" t="str">
        <f t="shared" si="30"/>
        <v/>
      </c>
      <c r="AA800" s="61" t="str">
        <f t="shared" si="31"/>
        <v/>
      </c>
      <c r="AB800" s="61" t="str">
        <f t="shared" si="32"/>
        <v/>
      </c>
      <c r="AC800" s="61" t="str">
        <f t="shared" si="33"/>
        <v/>
      </c>
      <c r="AD800" s="61" t="str">
        <f t="shared" si="34"/>
        <v/>
      </c>
      <c r="AE800" s="61" t="str">
        <f t="shared" si="35"/>
        <v/>
      </c>
      <c r="AF800" s="61" t="str">
        <f t="shared" si="36"/>
        <v/>
      </c>
      <c r="AG800" s="61" t="str">
        <f t="shared" si="37"/>
        <v/>
      </c>
      <c r="AH800" s="61" t="str">
        <f t="shared" si="38"/>
        <v/>
      </c>
      <c r="AI800" s="61" t="str">
        <f t="shared" si="39"/>
        <v/>
      </c>
      <c r="AJ800" s="61" t="str">
        <f t="shared" si="40"/>
        <v/>
      </c>
      <c r="AK800" s="121"/>
      <c r="AL800" s="121"/>
      <c r="AM800" s="121"/>
      <c r="AN800" s="121"/>
      <c r="AO800" s="121"/>
      <c r="AP800" s="121"/>
      <c r="AQ800" s="121"/>
      <c r="AR800" s="121"/>
      <c r="AS800" s="121"/>
      <c r="AT800" s="121"/>
      <c r="AU800" s="110"/>
      <c r="AV800" s="110"/>
      <c r="AW800" s="110"/>
      <c r="AX800" s="110"/>
    </row>
    <row r="801" spans="2:50" s="30" customFormat="1" outlineLevel="2" x14ac:dyDescent="0.2">
      <c r="B801" s="3"/>
      <c r="C801" s="3"/>
      <c r="D801" s="3"/>
      <c r="E801" s="4"/>
      <c r="F801" s="4"/>
      <c r="G801" s="4"/>
      <c r="H801" s="4"/>
      <c r="I801" s="4"/>
      <c r="J801" s="4"/>
      <c r="K801" s="4"/>
      <c r="L801" s="4"/>
      <c r="M801" s="4"/>
      <c r="N801" s="4"/>
      <c r="O801" s="4"/>
      <c r="P801" s="4"/>
      <c r="Q801" s="38" t="str">
        <f t="shared" si="41"/>
        <v/>
      </c>
      <c r="R801" s="52" t="str">
        <f t="shared" si="26"/>
        <v/>
      </c>
      <c r="S801" s="4"/>
      <c r="T801" s="4"/>
      <c r="U801" s="4"/>
      <c r="V801" s="4"/>
      <c r="W801" s="4"/>
      <c r="X801" s="4"/>
      <c r="Y801" s="38">
        <f t="shared" si="29"/>
        <v>0</v>
      </c>
      <c r="Z801" s="52" t="str">
        <f t="shared" si="30"/>
        <v/>
      </c>
      <c r="AA801" s="61" t="str">
        <f t="shared" si="31"/>
        <v/>
      </c>
      <c r="AB801" s="61" t="str">
        <f t="shared" si="32"/>
        <v/>
      </c>
      <c r="AC801" s="61" t="str">
        <f t="shared" si="33"/>
        <v/>
      </c>
      <c r="AD801" s="61" t="str">
        <f t="shared" si="34"/>
        <v/>
      </c>
      <c r="AE801" s="61" t="str">
        <f t="shared" si="35"/>
        <v/>
      </c>
      <c r="AF801" s="61" t="str">
        <f t="shared" si="36"/>
        <v/>
      </c>
      <c r="AG801" s="61" t="str">
        <f t="shared" si="37"/>
        <v/>
      </c>
      <c r="AH801" s="61" t="str">
        <f t="shared" si="38"/>
        <v/>
      </c>
      <c r="AI801" s="61" t="str">
        <f t="shared" si="39"/>
        <v/>
      </c>
      <c r="AJ801" s="61" t="str">
        <f t="shared" si="40"/>
        <v/>
      </c>
      <c r="AK801" s="121"/>
      <c r="AL801" s="121"/>
      <c r="AM801" s="121"/>
      <c r="AN801" s="121"/>
      <c r="AO801" s="121"/>
      <c r="AP801" s="121"/>
      <c r="AQ801" s="121"/>
      <c r="AR801" s="121"/>
      <c r="AS801" s="121"/>
      <c r="AT801" s="121"/>
      <c r="AU801" s="110"/>
      <c r="AV801" s="110"/>
      <c r="AW801" s="110"/>
      <c r="AX801" s="110"/>
    </row>
    <row r="802" spans="2:50" s="30" customFormat="1" outlineLevel="2" x14ac:dyDescent="0.2">
      <c r="B802" s="3"/>
      <c r="C802" s="3"/>
      <c r="D802" s="3"/>
      <c r="E802" s="4"/>
      <c r="F802" s="4"/>
      <c r="G802" s="4"/>
      <c r="H802" s="4"/>
      <c r="I802" s="4"/>
      <c r="J802" s="4"/>
      <c r="K802" s="4"/>
      <c r="L802" s="4"/>
      <c r="M802" s="4"/>
      <c r="N802" s="4"/>
      <c r="O802" s="4"/>
      <c r="P802" s="4"/>
      <c r="Q802" s="38" t="str">
        <f t="shared" si="41"/>
        <v/>
      </c>
      <c r="R802" s="52" t="str">
        <f t="shared" si="26"/>
        <v/>
      </c>
      <c r="S802" s="4"/>
      <c r="T802" s="4"/>
      <c r="U802" s="4"/>
      <c r="V802" s="4"/>
      <c r="W802" s="4"/>
      <c r="X802" s="4"/>
      <c r="Y802" s="38">
        <f t="shared" si="29"/>
        <v>0</v>
      </c>
      <c r="Z802" s="52" t="str">
        <f t="shared" si="30"/>
        <v/>
      </c>
      <c r="AA802" s="61" t="str">
        <f t="shared" si="31"/>
        <v/>
      </c>
      <c r="AB802" s="61" t="str">
        <f t="shared" si="32"/>
        <v/>
      </c>
      <c r="AC802" s="61" t="str">
        <f t="shared" si="33"/>
        <v/>
      </c>
      <c r="AD802" s="61" t="str">
        <f t="shared" si="34"/>
        <v/>
      </c>
      <c r="AE802" s="61" t="str">
        <f t="shared" si="35"/>
        <v/>
      </c>
      <c r="AF802" s="61" t="str">
        <f t="shared" si="36"/>
        <v/>
      </c>
      <c r="AG802" s="61" t="str">
        <f t="shared" si="37"/>
        <v/>
      </c>
      <c r="AH802" s="61" t="str">
        <f t="shared" si="38"/>
        <v/>
      </c>
      <c r="AI802" s="61" t="str">
        <f t="shared" si="39"/>
        <v/>
      </c>
      <c r="AJ802" s="61" t="str">
        <f t="shared" si="40"/>
        <v/>
      </c>
      <c r="AK802" s="121"/>
      <c r="AL802" s="121"/>
      <c r="AM802" s="121"/>
      <c r="AN802" s="121"/>
      <c r="AO802" s="121"/>
      <c r="AP802" s="121"/>
      <c r="AQ802" s="121"/>
      <c r="AR802" s="121"/>
      <c r="AS802" s="121"/>
      <c r="AT802" s="121"/>
      <c r="AU802" s="110"/>
      <c r="AV802" s="110"/>
      <c r="AW802" s="110"/>
      <c r="AX802" s="110"/>
    </row>
    <row r="803" spans="2:50" s="30" customFormat="1" outlineLevel="2" x14ac:dyDescent="0.2">
      <c r="B803" s="3"/>
      <c r="C803" s="3"/>
      <c r="D803" s="3"/>
      <c r="E803" s="4"/>
      <c r="F803" s="4"/>
      <c r="G803" s="4"/>
      <c r="H803" s="4"/>
      <c r="I803" s="4"/>
      <c r="J803" s="4"/>
      <c r="K803" s="4"/>
      <c r="L803" s="4"/>
      <c r="M803" s="4"/>
      <c r="N803" s="4"/>
      <c r="O803" s="4"/>
      <c r="P803" s="4"/>
      <c r="Q803" s="38" t="str">
        <f t="shared" si="41"/>
        <v/>
      </c>
      <c r="R803" s="52" t="str">
        <f t="shared" si="26"/>
        <v/>
      </c>
      <c r="S803" s="4"/>
      <c r="T803" s="4"/>
      <c r="U803" s="4"/>
      <c r="V803" s="4"/>
      <c r="W803" s="4"/>
      <c r="X803" s="4"/>
      <c r="Y803" s="38">
        <f t="shared" si="29"/>
        <v>0</v>
      </c>
      <c r="Z803" s="52" t="str">
        <f t="shared" si="30"/>
        <v/>
      </c>
      <c r="AA803" s="61" t="str">
        <f t="shared" si="31"/>
        <v/>
      </c>
      <c r="AB803" s="61" t="str">
        <f t="shared" si="32"/>
        <v/>
      </c>
      <c r="AC803" s="61" t="str">
        <f t="shared" si="33"/>
        <v/>
      </c>
      <c r="AD803" s="61" t="str">
        <f t="shared" si="34"/>
        <v/>
      </c>
      <c r="AE803" s="61" t="str">
        <f t="shared" si="35"/>
        <v/>
      </c>
      <c r="AF803" s="61" t="str">
        <f t="shared" si="36"/>
        <v/>
      </c>
      <c r="AG803" s="61" t="str">
        <f t="shared" si="37"/>
        <v/>
      </c>
      <c r="AH803" s="61" t="str">
        <f t="shared" si="38"/>
        <v/>
      </c>
      <c r="AI803" s="61" t="str">
        <f t="shared" si="39"/>
        <v/>
      </c>
      <c r="AJ803" s="61" t="str">
        <f t="shared" si="40"/>
        <v/>
      </c>
      <c r="AK803" s="121"/>
      <c r="AL803" s="121"/>
      <c r="AM803" s="121"/>
      <c r="AN803" s="121"/>
      <c r="AO803" s="121"/>
      <c r="AP803" s="121"/>
      <c r="AQ803" s="121"/>
      <c r="AR803" s="121"/>
      <c r="AS803" s="121"/>
      <c r="AT803" s="121"/>
      <c r="AU803" s="110"/>
      <c r="AV803" s="110"/>
      <c r="AW803" s="110"/>
      <c r="AX803" s="110"/>
    </row>
    <row r="804" spans="2:50" s="30" customFormat="1" outlineLevel="2" x14ac:dyDescent="0.2">
      <c r="B804" s="3"/>
      <c r="C804" s="3"/>
      <c r="D804" s="3"/>
      <c r="E804" s="4"/>
      <c r="F804" s="4"/>
      <c r="G804" s="4"/>
      <c r="H804" s="4"/>
      <c r="I804" s="4"/>
      <c r="J804" s="4"/>
      <c r="K804" s="4"/>
      <c r="L804" s="4"/>
      <c r="M804" s="4"/>
      <c r="N804" s="4"/>
      <c r="O804" s="4"/>
      <c r="P804" s="4"/>
      <c r="Q804" s="38" t="str">
        <f t="shared" si="41"/>
        <v/>
      </c>
      <c r="R804" s="52" t="str">
        <f t="shared" si="26"/>
        <v/>
      </c>
      <c r="S804" s="4"/>
      <c r="T804" s="4"/>
      <c r="U804" s="4"/>
      <c r="V804" s="4"/>
      <c r="W804" s="4"/>
      <c r="X804" s="4"/>
      <c r="Y804" s="38">
        <f t="shared" si="29"/>
        <v>0</v>
      </c>
      <c r="Z804" s="52" t="str">
        <f t="shared" si="30"/>
        <v/>
      </c>
      <c r="AA804" s="61" t="str">
        <f t="shared" si="31"/>
        <v/>
      </c>
      <c r="AB804" s="61" t="str">
        <f t="shared" si="32"/>
        <v/>
      </c>
      <c r="AC804" s="61" t="str">
        <f t="shared" si="33"/>
        <v/>
      </c>
      <c r="AD804" s="61" t="str">
        <f t="shared" si="34"/>
        <v/>
      </c>
      <c r="AE804" s="61" t="str">
        <f t="shared" si="35"/>
        <v/>
      </c>
      <c r="AF804" s="61" t="str">
        <f t="shared" si="36"/>
        <v/>
      </c>
      <c r="AG804" s="61" t="str">
        <f t="shared" si="37"/>
        <v/>
      </c>
      <c r="AH804" s="61" t="str">
        <f t="shared" si="38"/>
        <v/>
      </c>
      <c r="AI804" s="61" t="str">
        <f t="shared" si="39"/>
        <v/>
      </c>
      <c r="AJ804" s="61" t="str">
        <f t="shared" si="40"/>
        <v/>
      </c>
      <c r="AK804" s="121"/>
      <c r="AL804" s="121"/>
      <c r="AM804" s="121"/>
      <c r="AN804" s="121"/>
      <c r="AO804" s="121"/>
      <c r="AP804" s="121"/>
      <c r="AQ804" s="121"/>
      <c r="AR804" s="121"/>
      <c r="AS804" s="121"/>
      <c r="AT804" s="121"/>
      <c r="AU804" s="110"/>
      <c r="AV804" s="110"/>
      <c r="AW804" s="110"/>
      <c r="AX804" s="110"/>
    </row>
    <row r="805" spans="2:50" s="30" customFormat="1" outlineLevel="2" x14ac:dyDescent="0.2">
      <c r="B805" s="3"/>
      <c r="C805" s="3"/>
      <c r="D805" s="3"/>
      <c r="E805" s="4"/>
      <c r="F805" s="4"/>
      <c r="G805" s="4"/>
      <c r="H805" s="4"/>
      <c r="I805" s="4"/>
      <c r="J805" s="4"/>
      <c r="K805" s="4"/>
      <c r="L805" s="4"/>
      <c r="M805" s="4"/>
      <c r="N805" s="4"/>
      <c r="O805" s="4"/>
      <c r="P805" s="4"/>
      <c r="Q805" s="38" t="str">
        <f t="shared" si="41"/>
        <v/>
      </c>
      <c r="R805" s="52" t="str">
        <f t="shared" si="26"/>
        <v/>
      </c>
      <c r="S805" s="4"/>
      <c r="T805" s="4"/>
      <c r="U805" s="4"/>
      <c r="V805" s="4"/>
      <c r="W805" s="4"/>
      <c r="X805" s="4"/>
      <c r="Y805" s="38">
        <f t="shared" si="29"/>
        <v>0</v>
      </c>
      <c r="Z805" s="52" t="str">
        <f t="shared" si="30"/>
        <v/>
      </c>
      <c r="AA805" s="61" t="str">
        <f t="shared" si="31"/>
        <v/>
      </c>
      <c r="AB805" s="61" t="str">
        <f t="shared" si="32"/>
        <v/>
      </c>
      <c r="AC805" s="61" t="str">
        <f t="shared" si="33"/>
        <v/>
      </c>
      <c r="AD805" s="61" t="str">
        <f t="shared" si="34"/>
        <v/>
      </c>
      <c r="AE805" s="61" t="str">
        <f t="shared" si="35"/>
        <v/>
      </c>
      <c r="AF805" s="61" t="str">
        <f t="shared" si="36"/>
        <v/>
      </c>
      <c r="AG805" s="61" t="str">
        <f t="shared" si="37"/>
        <v/>
      </c>
      <c r="AH805" s="61" t="str">
        <f t="shared" si="38"/>
        <v/>
      </c>
      <c r="AI805" s="61" t="str">
        <f t="shared" si="39"/>
        <v/>
      </c>
      <c r="AJ805" s="61" t="str">
        <f t="shared" si="40"/>
        <v/>
      </c>
      <c r="AK805" s="121"/>
      <c r="AL805" s="121"/>
      <c r="AM805" s="121"/>
      <c r="AN805" s="121"/>
      <c r="AO805" s="121"/>
      <c r="AP805" s="121"/>
      <c r="AQ805" s="121"/>
      <c r="AR805" s="121"/>
      <c r="AS805" s="121"/>
      <c r="AT805" s="121"/>
      <c r="AU805" s="110"/>
      <c r="AV805" s="110"/>
      <c r="AW805" s="110"/>
      <c r="AX805" s="110"/>
    </row>
    <row r="806" spans="2:50" s="30" customFormat="1" outlineLevel="2" x14ac:dyDescent="0.2">
      <c r="B806" s="3"/>
      <c r="C806" s="3"/>
      <c r="D806" s="3"/>
      <c r="E806" s="4"/>
      <c r="F806" s="4"/>
      <c r="G806" s="4"/>
      <c r="H806" s="4"/>
      <c r="I806" s="4"/>
      <c r="J806" s="4"/>
      <c r="K806" s="4"/>
      <c r="L806" s="4"/>
      <c r="M806" s="4"/>
      <c r="N806" s="4"/>
      <c r="O806" s="4"/>
      <c r="P806" s="4"/>
      <c r="Q806" s="38" t="str">
        <f t="shared" si="41"/>
        <v/>
      </c>
      <c r="R806" s="52" t="str">
        <f t="shared" si="26"/>
        <v/>
      </c>
      <c r="S806" s="4"/>
      <c r="T806" s="4"/>
      <c r="U806" s="4"/>
      <c r="V806" s="4"/>
      <c r="W806" s="4"/>
      <c r="X806" s="4"/>
      <c r="Y806" s="38">
        <f t="shared" si="29"/>
        <v>0</v>
      </c>
      <c r="Z806" s="52" t="str">
        <f t="shared" si="30"/>
        <v/>
      </c>
      <c r="AA806" s="61" t="str">
        <f t="shared" si="31"/>
        <v/>
      </c>
      <c r="AB806" s="61" t="str">
        <f t="shared" si="32"/>
        <v/>
      </c>
      <c r="AC806" s="61" t="str">
        <f t="shared" si="33"/>
        <v/>
      </c>
      <c r="AD806" s="61" t="str">
        <f t="shared" si="34"/>
        <v/>
      </c>
      <c r="AE806" s="61" t="str">
        <f t="shared" si="35"/>
        <v/>
      </c>
      <c r="AF806" s="61" t="str">
        <f t="shared" si="36"/>
        <v/>
      </c>
      <c r="AG806" s="61" t="str">
        <f t="shared" si="37"/>
        <v/>
      </c>
      <c r="AH806" s="61" t="str">
        <f t="shared" si="38"/>
        <v/>
      </c>
      <c r="AI806" s="61" t="str">
        <f t="shared" si="39"/>
        <v/>
      </c>
      <c r="AJ806" s="61" t="str">
        <f t="shared" si="40"/>
        <v/>
      </c>
      <c r="AK806" s="121"/>
      <c r="AL806" s="121"/>
      <c r="AM806" s="121"/>
      <c r="AN806" s="121"/>
      <c r="AO806" s="121"/>
      <c r="AP806" s="121"/>
      <c r="AQ806" s="121"/>
      <c r="AR806" s="121"/>
      <c r="AS806" s="121"/>
      <c r="AT806" s="121"/>
      <c r="AU806" s="110"/>
      <c r="AV806" s="110"/>
      <c r="AW806" s="110"/>
      <c r="AX806" s="110"/>
    </row>
    <row r="807" spans="2:50" s="30" customFormat="1" outlineLevel="2" x14ac:dyDescent="0.2">
      <c r="B807" s="3"/>
      <c r="C807" s="3"/>
      <c r="D807" s="3"/>
      <c r="E807" s="4"/>
      <c r="F807" s="4"/>
      <c r="G807" s="4"/>
      <c r="H807" s="4"/>
      <c r="I807" s="4"/>
      <c r="J807" s="4"/>
      <c r="K807" s="4"/>
      <c r="L807" s="4"/>
      <c r="M807" s="4"/>
      <c r="N807" s="4"/>
      <c r="O807" s="4"/>
      <c r="P807" s="4"/>
      <c r="Q807" s="38" t="str">
        <f t="shared" si="41"/>
        <v/>
      </c>
      <c r="R807" s="52" t="str">
        <f t="shared" si="26"/>
        <v/>
      </c>
      <c r="S807" s="4"/>
      <c r="T807" s="4"/>
      <c r="U807" s="4"/>
      <c r="V807" s="4"/>
      <c r="W807" s="4"/>
      <c r="X807" s="4"/>
      <c r="Y807" s="38">
        <f t="shared" si="29"/>
        <v>0</v>
      </c>
      <c r="Z807" s="52" t="str">
        <f t="shared" si="30"/>
        <v/>
      </c>
      <c r="AA807" s="61" t="str">
        <f t="shared" si="31"/>
        <v/>
      </c>
      <c r="AB807" s="61" t="str">
        <f t="shared" si="32"/>
        <v/>
      </c>
      <c r="AC807" s="61" t="str">
        <f t="shared" si="33"/>
        <v/>
      </c>
      <c r="AD807" s="61" t="str">
        <f t="shared" si="34"/>
        <v/>
      </c>
      <c r="AE807" s="61" t="str">
        <f t="shared" si="35"/>
        <v/>
      </c>
      <c r="AF807" s="61" t="str">
        <f t="shared" si="36"/>
        <v/>
      </c>
      <c r="AG807" s="61" t="str">
        <f t="shared" si="37"/>
        <v/>
      </c>
      <c r="AH807" s="61" t="str">
        <f t="shared" si="38"/>
        <v/>
      </c>
      <c r="AI807" s="61" t="str">
        <f t="shared" si="39"/>
        <v/>
      </c>
      <c r="AJ807" s="61" t="str">
        <f t="shared" si="40"/>
        <v/>
      </c>
      <c r="AK807" s="121"/>
      <c r="AL807" s="121"/>
      <c r="AM807" s="121"/>
      <c r="AN807" s="121"/>
      <c r="AO807" s="121"/>
      <c r="AP807" s="121"/>
      <c r="AQ807" s="121"/>
      <c r="AR807" s="121"/>
      <c r="AS807" s="121"/>
      <c r="AT807" s="121"/>
      <c r="AU807" s="110"/>
      <c r="AV807" s="110"/>
      <c r="AW807" s="110"/>
      <c r="AX807" s="110"/>
    </row>
    <row r="808" spans="2:50" s="30" customFormat="1" outlineLevel="2" x14ac:dyDescent="0.2">
      <c r="B808" s="3"/>
      <c r="C808" s="3"/>
      <c r="D808" s="3"/>
      <c r="E808" s="4"/>
      <c r="F808" s="4"/>
      <c r="G808" s="4"/>
      <c r="H808" s="4"/>
      <c r="I808" s="4"/>
      <c r="J808" s="4"/>
      <c r="K808" s="4"/>
      <c r="L808" s="4"/>
      <c r="M808" s="4"/>
      <c r="N808" s="4"/>
      <c r="O808" s="4"/>
      <c r="P808" s="4"/>
      <c r="Q808" s="38" t="str">
        <f t="shared" si="41"/>
        <v/>
      </c>
      <c r="R808" s="52" t="str">
        <f t="shared" ref="R808:R826" si="42">IF(AND(ISNUMBER(Q808),Q808&gt;1),"&lt;=100%","")</f>
        <v/>
      </c>
      <c r="S808" s="4"/>
      <c r="T808" s="4"/>
      <c r="U808" s="4"/>
      <c r="V808" s="4"/>
      <c r="W808" s="4"/>
      <c r="X808" s="4"/>
      <c r="Y808" s="38">
        <f t="shared" si="29"/>
        <v>0</v>
      </c>
      <c r="Z808" s="52" t="str">
        <f t="shared" si="30"/>
        <v/>
      </c>
      <c r="AA808" s="61" t="str">
        <f t="shared" si="31"/>
        <v/>
      </c>
      <c r="AB808" s="61" t="str">
        <f t="shared" si="32"/>
        <v/>
      </c>
      <c r="AC808" s="61" t="str">
        <f t="shared" si="33"/>
        <v/>
      </c>
      <c r="AD808" s="61" t="str">
        <f t="shared" si="34"/>
        <v/>
      </c>
      <c r="AE808" s="61" t="str">
        <f t="shared" si="35"/>
        <v/>
      </c>
      <c r="AF808" s="61" t="str">
        <f t="shared" si="36"/>
        <v/>
      </c>
      <c r="AG808" s="61" t="str">
        <f t="shared" si="37"/>
        <v/>
      </c>
      <c r="AH808" s="61" t="str">
        <f t="shared" si="38"/>
        <v/>
      </c>
      <c r="AI808" s="61" t="str">
        <f t="shared" si="39"/>
        <v/>
      </c>
      <c r="AJ808" s="61" t="str">
        <f t="shared" si="40"/>
        <v/>
      </c>
      <c r="AK808" s="121"/>
      <c r="AL808" s="121"/>
      <c r="AM808" s="121"/>
      <c r="AN808" s="121"/>
      <c r="AO808" s="121"/>
      <c r="AP808" s="121"/>
      <c r="AQ808" s="121"/>
      <c r="AR808" s="121"/>
      <c r="AS808" s="121"/>
      <c r="AT808" s="121"/>
      <c r="AU808" s="110"/>
      <c r="AV808" s="110"/>
      <c r="AW808" s="110"/>
      <c r="AX808" s="110"/>
    </row>
    <row r="809" spans="2:50" s="30" customFormat="1" outlineLevel="2" x14ac:dyDescent="0.2">
      <c r="B809" s="3"/>
      <c r="C809" s="3"/>
      <c r="D809" s="3"/>
      <c r="E809" s="4"/>
      <c r="F809" s="4"/>
      <c r="G809" s="4"/>
      <c r="H809" s="4"/>
      <c r="I809" s="4"/>
      <c r="J809" s="4"/>
      <c r="K809" s="4"/>
      <c r="L809" s="4"/>
      <c r="M809" s="4"/>
      <c r="N809" s="4"/>
      <c r="O809" s="4"/>
      <c r="P809" s="4"/>
      <c r="Q809" s="38" t="str">
        <f t="shared" si="41"/>
        <v/>
      </c>
      <c r="R809" s="52" t="str">
        <f t="shared" si="42"/>
        <v/>
      </c>
      <c r="S809" s="4"/>
      <c r="T809" s="4"/>
      <c r="U809" s="4"/>
      <c r="V809" s="4"/>
      <c r="W809" s="4"/>
      <c r="X809" s="4"/>
      <c r="Y809" s="38">
        <f t="shared" ref="Y809:Y827" si="43">SUM(S809:X809)</f>
        <v>0</v>
      </c>
      <c r="Z809" s="52" t="str">
        <f t="shared" ref="Z809:Z827" si="44">IF(OR(Y809=1,Y809=0),"","100%")</f>
        <v/>
      </c>
      <c r="AA809" s="61" t="str">
        <f t="shared" ref="AA809:AA827" si="45">IF($D809=0,IF(ISNUMBER($Q809),$Q809*S809,""),"")</f>
        <v/>
      </c>
      <c r="AB809" s="61" t="str">
        <f t="shared" ref="AB809:AB827" si="46">IF($D809=0,IF(ISNUMBER($Q809),$Q809*T809,""),"")</f>
        <v/>
      </c>
      <c r="AC809" s="61" t="str">
        <f t="shared" ref="AC809:AC827" si="47">IF($D809=0,IF(ISNUMBER($Q809),$Q809*U809,""),"")</f>
        <v/>
      </c>
      <c r="AD809" s="61" t="str">
        <f t="shared" ref="AD809:AD827" si="48">IF($D809=0,IF(ISNUMBER($Q809),$Q809*V809,""),"")</f>
        <v/>
      </c>
      <c r="AE809" s="61" t="str">
        <f t="shared" ref="AE809:AE827" si="49">IF($D809=0,IF(ISNUMBER($Q809),$Q809*W809,""),"")</f>
        <v/>
      </c>
      <c r="AF809" s="61" t="str">
        <f t="shared" ref="AF809:AF827" si="50">IF($D809=1,IF(ISNUMBER($Q809),$Q809*S809,""),"")</f>
        <v/>
      </c>
      <c r="AG809" s="61" t="str">
        <f t="shared" ref="AG809:AG827" si="51">IF($D809=1,IF(ISNUMBER($Q809),$Q809*T809,""),"")</f>
        <v/>
      </c>
      <c r="AH809" s="61" t="str">
        <f t="shared" ref="AH809:AH827" si="52">IF($D809=1,IF(ISNUMBER($Q809),$Q809*U809,""),"")</f>
        <v/>
      </c>
      <c r="AI809" s="61" t="str">
        <f t="shared" ref="AI809:AI827" si="53">IF($D809=1,IF(ISNUMBER($Q809),$Q809*V809,""),"")</f>
        <v/>
      </c>
      <c r="AJ809" s="61" t="str">
        <f t="shared" ref="AJ809:AJ827" si="54">IF($D809=1,IF(ISNUMBER($Q809),$Q809*W809,""),"")</f>
        <v/>
      </c>
      <c r="AK809" s="121"/>
      <c r="AL809" s="121"/>
      <c r="AM809" s="121"/>
      <c r="AN809" s="121"/>
      <c r="AO809" s="121"/>
      <c r="AP809" s="121"/>
      <c r="AQ809" s="121"/>
      <c r="AR809" s="121"/>
      <c r="AS809" s="121"/>
      <c r="AT809" s="121"/>
      <c r="AU809" s="110"/>
      <c r="AV809" s="110"/>
      <c r="AW809" s="110"/>
      <c r="AX809" s="110"/>
    </row>
    <row r="810" spans="2:50" s="30" customFormat="1" outlineLevel="2" x14ac:dyDescent="0.2">
      <c r="B810" s="3"/>
      <c r="C810" s="3"/>
      <c r="D810" s="3"/>
      <c r="E810" s="4"/>
      <c r="F810" s="4"/>
      <c r="G810" s="4"/>
      <c r="H810" s="4"/>
      <c r="I810" s="4"/>
      <c r="J810" s="4"/>
      <c r="K810" s="4"/>
      <c r="L810" s="4"/>
      <c r="M810" s="4"/>
      <c r="N810" s="4"/>
      <c r="O810" s="4"/>
      <c r="P810" s="4"/>
      <c r="Q810" s="38" t="str">
        <f t="shared" ref="Q810:Q827" si="55">IF(SUM(E810:P810)&gt;0,SUM(E810:P810)/COLUMNS(E810:P810),"")</f>
        <v/>
      </c>
      <c r="R810" s="52" t="str">
        <f t="shared" si="42"/>
        <v/>
      </c>
      <c r="S810" s="4"/>
      <c r="T810" s="4"/>
      <c r="U810" s="4"/>
      <c r="V810" s="4"/>
      <c r="W810" s="4"/>
      <c r="X810" s="4"/>
      <c r="Y810" s="38">
        <f t="shared" si="43"/>
        <v>0</v>
      </c>
      <c r="Z810" s="52" t="str">
        <f t="shared" si="44"/>
        <v/>
      </c>
      <c r="AA810" s="61" t="str">
        <f t="shared" si="45"/>
        <v/>
      </c>
      <c r="AB810" s="61" t="str">
        <f t="shared" si="46"/>
        <v/>
      </c>
      <c r="AC810" s="61" t="str">
        <f t="shared" si="47"/>
        <v/>
      </c>
      <c r="AD810" s="61" t="str">
        <f t="shared" si="48"/>
        <v/>
      </c>
      <c r="AE810" s="61" t="str">
        <f t="shared" si="49"/>
        <v/>
      </c>
      <c r="AF810" s="61" t="str">
        <f t="shared" si="50"/>
        <v/>
      </c>
      <c r="AG810" s="61" t="str">
        <f t="shared" si="51"/>
        <v/>
      </c>
      <c r="AH810" s="61" t="str">
        <f t="shared" si="52"/>
        <v/>
      </c>
      <c r="AI810" s="61" t="str">
        <f t="shared" si="53"/>
        <v/>
      </c>
      <c r="AJ810" s="61" t="str">
        <f t="shared" si="54"/>
        <v/>
      </c>
      <c r="AK810" s="121"/>
      <c r="AL810" s="121"/>
      <c r="AM810" s="121"/>
      <c r="AN810" s="121"/>
      <c r="AO810" s="121"/>
      <c r="AP810" s="121"/>
      <c r="AQ810" s="121"/>
      <c r="AR810" s="121"/>
      <c r="AS810" s="121"/>
      <c r="AT810" s="121"/>
      <c r="AU810" s="110"/>
      <c r="AV810" s="110"/>
      <c r="AW810" s="110"/>
      <c r="AX810" s="110"/>
    </row>
    <row r="811" spans="2:50" s="30" customFormat="1" outlineLevel="2" x14ac:dyDescent="0.2">
      <c r="B811" s="3"/>
      <c r="C811" s="3"/>
      <c r="D811" s="3"/>
      <c r="E811" s="4"/>
      <c r="F811" s="4"/>
      <c r="G811" s="4"/>
      <c r="H811" s="4"/>
      <c r="I811" s="4"/>
      <c r="J811" s="4"/>
      <c r="K811" s="4"/>
      <c r="L811" s="4"/>
      <c r="M811" s="4"/>
      <c r="N811" s="4"/>
      <c r="O811" s="4"/>
      <c r="P811" s="4"/>
      <c r="Q811" s="38" t="str">
        <f t="shared" si="55"/>
        <v/>
      </c>
      <c r="R811" s="52" t="str">
        <f t="shared" si="42"/>
        <v/>
      </c>
      <c r="S811" s="4"/>
      <c r="T811" s="4"/>
      <c r="U811" s="4"/>
      <c r="V811" s="4"/>
      <c r="W811" s="4"/>
      <c r="X811" s="4"/>
      <c r="Y811" s="38">
        <f t="shared" si="43"/>
        <v>0</v>
      </c>
      <c r="Z811" s="52" t="str">
        <f t="shared" si="44"/>
        <v/>
      </c>
      <c r="AA811" s="61" t="str">
        <f t="shared" si="45"/>
        <v/>
      </c>
      <c r="AB811" s="61" t="str">
        <f t="shared" si="46"/>
        <v/>
      </c>
      <c r="AC811" s="61" t="str">
        <f t="shared" si="47"/>
        <v/>
      </c>
      <c r="AD811" s="61" t="str">
        <f t="shared" si="48"/>
        <v/>
      </c>
      <c r="AE811" s="61" t="str">
        <f t="shared" si="49"/>
        <v/>
      </c>
      <c r="AF811" s="61" t="str">
        <f t="shared" si="50"/>
        <v/>
      </c>
      <c r="AG811" s="61" t="str">
        <f t="shared" si="51"/>
        <v/>
      </c>
      <c r="AH811" s="61" t="str">
        <f t="shared" si="52"/>
        <v/>
      </c>
      <c r="AI811" s="61" t="str">
        <f t="shared" si="53"/>
        <v/>
      </c>
      <c r="AJ811" s="61" t="str">
        <f t="shared" si="54"/>
        <v/>
      </c>
      <c r="AK811" s="121"/>
      <c r="AL811" s="121"/>
      <c r="AM811" s="121"/>
      <c r="AN811" s="121"/>
      <c r="AO811" s="121"/>
      <c r="AP811" s="121"/>
      <c r="AQ811" s="121"/>
      <c r="AR811" s="121"/>
      <c r="AS811" s="121"/>
      <c r="AT811" s="121"/>
      <c r="AU811" s="110"/>
      <c r="AV811" s="110"/>
      <c r="AW811" s="110"/>
      <c r="AX811" s="110"/>
    </row>
    <row r="812" spans="2:50" s="30" customFormat="1" outlineLevel="2" x14ac:dyDescent="0.2">
      <c r="B812" s="3"/>
      <c r="C812" s="3"/>
      <c r="D812" s="3"/>
      <c r="E812" s="4"/>
      <c r="F812" s="4"/>
      <c r="G812" s="4"/>
      <c r="H812" s="4"/>
      <c r="I812" s="4"/>
      <c r="J812" s="4"/>
      <c r="K812" s="4"/>
      <c r="L812" s="4"/>
      <c r="M812" s="4"/>
      <c r="N812" s="4"/>
      <c r="O812" s="4"/>
      <c r="P812" s="4"/>
      <c r="Q812" s="38" t="str">
        <f t="shared" si="55"/>
        <v/>
      </c>
      <c r="R812" s="52" t="str">
        <f t="shared" si="42"/>
        <v/>
      </c>
      <c r="S812" s="4"/>
      <c r="T812" s="4"/>
      <c r="U812" s="4"/>
      <c r="V812" s="4"/>
      <c r="W812" s="4"/>
      <c r="X812" s="4"/>
      <c r="Y812" s="38">
        <f t="shared" si="43"/>
        <v>0</v>
      </c>
      <c r="Z812" s="52" t="str">
        <f t="shared" si="44"/>
        <v/>
      </c>
      <c r="AA812" s="61" t="str">
        <f t="shared" si="45"/>
        <v/>
      </c>
      <c r="AB812" s="61" t="str">
        <f t="shared" si="46"/>
        <v/>
      </c>
      <c r="AC812" s="61" t="str">
        <f t="shared" si="47"/>
        <v/>
      </c>
      <c r="AD812" s="61" t="str">
        <f t="shared" si="48"/>
        <v/>
      </c>
      <c r="AE812" s="61" t="str">
        <f t="shared" si="49"/>
        <v/>
      </c>
      <c r="AF812" s="61" t="str">
        <f t="shared" si="50"/>
        <v/>
      </c>
      <c r="AG812" s="61" t="str">
        <f t="shared" si="51"/>
        <v/>
      </c>
      <c r="AH812" s="61" t="str">
        <f t="shared" si="52"/>
        <v/>
      </c>
      <c r="AI812" s="61" t="str">
        <f t="shared" si="53"/>
        <v/>
      </c>
      <c r="AJ812" s="61" t="str">
        <f t="shared" si="54"/>
        <v/>
      </c>
      <c r="AK812" s="121"/>
      <c r="AL812" s="121"/>
      <c r="AM812" s="121"/>
      <c r="AN812" s="121"/>
      <c r="AO812" s="121"/>
      <c r="AP812" s="121"/>
      <c r="AQ812" s="121"/>
      <c r="AR812" s="121"/>
      <c r="AS812" s="121"/>
      <c r="AT812" s="121"/>
      <c r="AU812" s="110"/>
      <c r="AV812" s="110"/>
      <c r="AW812" s="110"/>
      <c r="AX812" s="110"/>
    </row>
    <row r="813" spans="2:50" s="30" customFormat="1" outlineLevel="2" x14ac:dyDescent="0.2">
      <c r="B813" s="3"/>
      <c r="C813" s="3"/>
      <c r="D813" s="3"/>
      <c r="E813" s="4"/>
      <c r="F813" s="4"/>
      <c r="G813" s="4"/>
      <c r="H813" s="4"/>
      <c r="I813" s="4"/>
      <c r="J813" s="4"/>
      <c r="K813" s="4"/>
      <c r="L813" s="4"/>
      <c r="M813" s="4"/>
      <c r="N813" s="4"/>
      <c r="O813" s="4"/>
      <c r="P813" s="4"/>
      <c r="Q813" s="38" t="str">
        <f t="shared" si="55"/>
        <v/>
      </c>
      <c r="R813" s="52" t="str">
        <f t="shared" si="42"/>
        <v/>
      </c>
      <c r="S813" s="4"/>
      <c r="T813" s="4"/>
      <c r="U813" s="4"/>
      <c r="V813" s="4"/>
      <c r="W813" s="4"/>
      <c r="X813" s="4"/>
      <c r="Y813" s="38">
        <f t="shared" si="43"/>
        <v>0</v>
      </c>
      <c r="Z813" s="52" t="str">
        <f t="shared" si="44"/>
        <v/>
      </c>
      <c r="AA813" s="61" t="str">
        <f t="shared" si="45"/>
        <v/>
      </c>
      <c r="AB813" s="61" t="str">
        <f t="shared" si="46"/>
        <v/>
      </c>
      <c r="AC813" s="61" t="str">
        <f t="shared" si="47"/>
        <v/>
      </c>
      <c r="AD813" s="61" t="str">
        <f t="shared" si="48"/>
        <v/>
      </c>
      <c r="AE813" s="61" t="str">
        <f t="shared" si="49"/>
        <v/>
      </c>
      <c r="AF813" s="61" t="str">
        <f t="shared" si="50"/>
        <v/>
      </c>
      <c r="AG813" s="61" t="str">
        <f t="shared" si="51"/>
        <v/>
      </c>
      <c r="AH813" s="61" t="str">
        <f t="shared" si="52"/>
        <v/>
      </c>
      <c r="AI813" s="61" t="str">
        <f t="shared" si="53"/>
        <v/>
      </c>
      <c r="AJ813" s="61" t="str">
        <f t="shared" si="54"/>
        <v/>
      </c>
      <c r="AK813" s="121"/>
      <c r="AL813" s="121"/>
      <c r="AM813" s="121"/>
      <c r="AN813" s="121"/>
      <c r="AO813" s="121"/>
      <c r="AP813" s="121"/>
      <c r="AQ813" s="121"/>
      <c r="AR813" s="121"/>
      <c r="AS813" s="121"/>
      <c r="AT813" s="121"/>
      <c r="AU813" s="110"/>
      <c r="AV813" s="110"/>
      <c r="AW813" s="110"/>
      <c r="AX813" s="110"/>
    </row>
    <row r="814" spans="2:50" s="30" customFormat="1" outlineLevel="2" x14ac:dyDescent="0.2">
      <c r="B814" s="3"/>
      <c r="C814" s="3"/>
      <c r="D814" s="3"/>
      <c r="E814" s="4"/>
      <c r="F814" s="4"/>
      <c r="G814" s="4"/>
      <c r="H814" s="4"/>
      <c r="I814" s="4"/>
      <c r="J814" s="4"/>
      <c r="K814" s="4"/>
      <c r="L814" s="4"/>
      <c r="M814" s="4"/>
      <c r="N814" s="4"/>
      <c r="O814" s="4"/>
      <c r="P814" s="4"/>
      <c r="Q814" s="38" t="str">
        <f t="shared" si="55"/>
        <v/>
      </c>
      <c r="R814" s="52" t="str">
        <f t="shared" si="42"/>
        <v/>
      </c>
      <c r="S814" s="4"/>
      <c r="T814" s="4"/>
      <c r="U814" s="4"/>
      <c r="V814" s="4"/>
      <c r="W814" s="4"/>
      <c r="X814" s="4"/>
      <c r="Y814" s="38">
        <f t="shared" si="43"/>
        <v>0</v>
      </c>
      <c r="Z814" s="52" t="str">
        <f t="shared" si="44"/>
        <v/>
      </c>
      <c r="AA814" s="61" t="str">
        <f t="shared" si="45"/>
        <v/>
      </c>
      <c r="AB814" s="61" t="str">
        <f t="shared" si="46"/>
        <v/>
      </c>
      <c r="AC814" s="61" t="str">
        <f t="shared" si="47"/>
        <v/>
      </c>
      <c r="AD814" s="61" t="str">
        <f t="shared" si="48"/>
        <v/>
      </c>
      <c r="AE814" s="61" t="str">
        <f t="shared" si="49"/>
        <v/>
      </c>
      <c r="AF814" s="61" t="str">
        <f t="shared" si="50"/>
        <v/>
      </c>
      <c r="AG814" s="61" t="str">
        <f t="shared" si="51"/>
        <v/>
      </c>
      <c r="AH814" s="61" t="str">
        <f t="shared" si="52"/>
        <v/>
      </c>
      <c r="AI814" s="61" t="str">
        <f t="shared" si="53"/>
        <v/>
      </c>
      <c r="AJ814" s="61" t="str">
        <f t="shared" si="54"/>
        <v/>
      </c>
      <c r="AK814" s="121"/>
      <c r="AL814" s="121"/>
      <c r="AM814" s="121"/>
      <c r="AN814" s="121"/>
      <c r="AO814" s="121"/>
      <c r="AP814" s="121"/>
      <c r="AQ814" s="121"/>
      <c r="AR814" s="121"/>
      <c r="AS814" s="121"/>
      <c r="AT814" s="121"/>
      <c r="AU814" s="110"/>
      <c r="AV814" s="110"/>
      <c r="AW814" s="110"/>
      <c r="AX814" s="110"/>
    </row>
    <row r="815" spans="2:50" s="30" customFormat="1" outlineLevel="2" x14ac:dyDescent="0.2">
      <c r="B815" s="3"/>
      <c r="C815" s="3"/>
      <c r="D815" s="3"/>
      <c r="E815" s="4"/>
      <c r="F815" s="4"/>
      <c r="G815" s="4"/>
      <c r="H815" s="4"/>
      <c r="I815" s="4"/>
      <c r="J815" s="4"/>
      <c r="K815" s="4"/>
      <c r="L815" s="4"/>
      <c r="M815" s="4"/>
      <c r="N815" s="4"/>
      <c r="O815" s="4"/>
      <c r="P815" s="4"/>
      <c r="Q815" s="38" t="str">
        <f t="shared" si="55"/>
        <v/>
      </c>
      <c r="R815" s="52" t="str">
        <f t="shared" si="42"/>
        <v/>
      </c>
      <c r="S815" s="4"/>
      <c r="T815" s="4"/>
      <c r="U815" s="4"/>
      <c r="V815" s="4"/>
      <c r="W815" s="4"/>
      <c r="X815" s="4"/>
      <c r="Y815" s="38">
        <f t="shared" si="43"/>
        <v>0</v>
      </c>
      <c r="Z815" s="52" t="str">
        <f t="shared" si="44"/>
        <v/>
      </c>
      <c r="AA815" s="61" t="str">
        <f t="shared" si="45"/>
        <v/>
      </c>
      <c r="AB815" s="61" t="str">
        <f t="shared" si="46"/>
        <v/>
      </c>
      <c r="AC815" s="61" t="str">
        <f t="shared" si="47"/>
        <v/>
      </c>
      <c r="AD815" s="61" t="str">
        <f t="shared" si="48"/>
        <v/>
      </c>
      <c r="AE815" s="61" t="str">
        <f t="shared" si="49"/>
        <v/>
      </c>
      <c r="AF815" s="61" t="str">
        <f t="shared" si="50"/>
        <v/>
      </c>
      <c r="AG815" s="61" t="str">
        <f t="shared" si="51"/>
        <v/>
      </c>
      <c r="AH815" s="61" t="str">
        <f t="shared" si="52"/>
        <v/>
      </c>
      <c r="AI815" s="61" t="str">
        <f t="shared" si="53"/>
        <v/>
      </c>
      <c r="AJ815" s="61" t="str">
        <f t="shared" si="54"/>
        <v/>
      </c>
      <c r="AK815" s="121"/>
      <c r="AL815" s="121"/>
      <c r="AM815" s="121"/>
      <c r="AN815" s="121"/>
      <c r="AO815" s="121"/>
      <c r="AP815" s="121"/>
      <c r="AQ815" s="121"/>
      <c r="AR815" s="121"/>
      <c r="AS815" s="121"/>
      <c r="AT815" s="121"/>
      <c r="AU815" s="110"/>
      <c r="AV815" s="110"/>
      <c r="AW815" s="110"/>
      <c r="AX815" s="110"/>
    </row>
    <row r="816" spans="2:50" s="30" customFormat="1" outlineLevel="2" x14ac:dyDescent="0.2">
      <c r="B816" s="3"/>
      <c r="C816" s="3"/>
      <c r="D816" s="3"/>
      <c r="E816" s="4"/>
      <c r="F816" s="4"/>
      <c r="G816" s="4"/>
      <c r="H816" s="4"/>
      <c r="I816" s="4"/>
      <c r="J816" s="4"/>
      <c r="K816" s="4"/>
      <c r="L816" s="4"/>
      <c r="M816" s="4"/>
      <c r="N816" s="4"/>
      <c r="O816" s="4"/>
      <c r="P816" s="4"/>
      <c r="Q816" s="38" t="str">
        <f t="shared" si="55"/>
        <v/>
      </c>
      <c r="R816" s="52" t="str">
        <f t="shared" si="42"/>
        <v/>
      </c>
      <c r="S816" s="4"/>
      <c r="T816" s="4"/>
      <c r="U816" s="4"/>
      <c r="V816" s="4"/>
      <c r="W816" s="4"/>
      <c r="X816" s="4"/>
      <c r="Y816" s="38">
        <f t="shared" si="43"/>
        <v>0</v>
      </c>
      <c r="Z816" s="52" t="str">
        <f t="shared" si="44"/>
        <v/>
      </c>
      <c r="AA816" s="61" t="str">
        <f t="shared" si="45"/>
        <v/>
      </c>
      <c r="AB816" s="61" t="str">
        <f t="shared" si="46"/>
        <v/>
      </c>
      <c r="AC816" s="61" t="str">
        <f t="shared" si="47"/>
        <v/>
      </c>
      <c r="AD816" s="61" t="str">
        <f t="shared" si="48"/>
        <v/>
      </c>
      <c r="AE816" s="61" t="str">
        <f t="shared" si="49"/>
        <v/>
      </c>
      <c r="AF816" s="61" t="str">
        <f t="shared" si="50"/>
        <v/>
      </c>
      <c r="AG816" s="61" t="str">
        <f t="shared" si="51"/>
        <v/>
      </c>
      <c r="AH816" s="61" t="str">
        <f t="shared" si="52"/>
        <v/>
      </c>
      <c r="AI816" s="61" t="str">
        <f t="shared" si="53"/>
        <v/>
      </c>
      <c r="AJ816" s="61" t="str">
        <f t="shared" si="54"/>
        <v/>
      </c>
      <c r="AK816" s="121"/>
      <c r="AL816" s="121"/>
      <c r="AM816" s="121"/>
      <c r="AN816" s="121"/>
      <c r="AO816" s="121"/>
      <c r="AP816" s="121"/>
      <c r="AQ816" s="121"/>
      <c r="AR816" s="121"/>
      <c r="AS816" s="121"/>
      <c r="AT816" s="121"/>
      <c r="AU816" s="110"/>
      <c r="AV816" s="110"/>
      <c r="AW816" s="110"/>
      <c r="AX816" s="110"/>
    </row>
    <row r="817" spans="1:50" s="30" customFormat="1" outlineLevel="2" x14ac:dyDescent="0.2">
      <c r="B817" s="3"/>
      <c r="C817" s="3"/>
      <c r="D817" s="3"/>
      <c r="E817" s="4"/>
      <c r="F817" s="4"/>
      <c r="G817" s="4"/>
      <c r="H817" s="4"/>
      <c r="I817" s="4"/>
      <c r="J817" s="4"/>
      <c r="K817" s="4"/>
      <c r="L817" s="4"/>
      <c r="M817" s="4"/>
      <c r="N817" s="4"/>
      <c r="O817" s="4"/>
      <c r="P817" s="4"/>
      <c r="Q817" s="38" t="str">
        <f t="shared" si="55"/>
        <v/>
      </c>
      <c r="R817" s="52" t="str">
        <f t="shared" si="42"/>
        <v/>
      </c>
      <c r="S817" s="4"/>
      <c r="T817" s="4"/>
      <c r="U817" s="4"/>
      <c r="V817" s="4"/>
      <c r="W817" s="4"/>
      <c r="X817" s="4"/>
      <c r="Y817" s="38">
        <f t="shared" si="43"/>
        <v>0</v>
      </c>
      <c r="Z817" s="52" t="str">
        <f t="shared" si="44"/>
        <v/>
      </c>
      <c r="AA817" s="61" t="str">
        <f t="shared" si="45"/>
        <v/>
      </c>
      <c r="AB817" s="61" t="str">
        <f t="shared" si="46"/>
        <v/>
      </c>
      <c r="AC817" s="61" t="str">
        <f t="shared" si="47"/>
        <v/>
      </c>
      <c r="AD817" s="61" t="str">
        <f t="shared" si="48"/>
        <v/>
      </c>
      <c r="AE817" s="61" t="str">
        <f t="shared" si="49"/>
        <v/>
      </c>
      <c r="AF817" s="61" t="str">
        <f t="shared" si="50"/>
        <v/>
      </c>
      <c r="AG817" s="61" t="str">
        <f t="shared" si="51"/>
        <v/>
      </c>
      <c r="AH817" s="61" t="str">
        <f t="shared" si="52"/>
        <v/>
      </c>
      <c r="AI817" s="61" t="str">
        <f t="shared" si="53"/>
        <v/>
      </c>
      <c r="AJ817" s="61" t="str">
        <f t="shared" si="54"/>
        <v/>
      </c>
      <c r="AK817" s="121"/>
      <c r="AL817" s="121"/>
      <c r="AM817" s="121"/>
      <c r="AN817" s="121"/>
      <c r="AO817" s="121"/>
      <c r="AP817" s="121"/>
      <c r="AQ817" s="121"/>
      <c r="AR817" s="121"/>
      <c r="AS817" s="121"/>
      <c r="AT817" s="121"/>
      <c r="AU817" s="110"/>
      <c r="AV817" s="110"/>
      <c r="AW817" s="110"/>
      <c r="AX817" s="110"/>
    </row>
    <row r="818" spans="1:50" s="30" customFormat="1" outlineLevel="2" x14ac:dyDescent="0.2">
      <c r="B818" s="3"/>
      <c r="C818" s="3"/>
      <c r="D818" s="3"/>
      <c r="E818" s="4"/>
      <c r="F818" s="4"/>
      <c r="G818" s="4"/>
      <c r="H818" s="4"/>
      <c r="I818" s="4"/>
      <c r="J818" s="4"/>
      <c r="K818" s="4"/>
      <c r="L818" s="4"/>
      <c r="M818" s="4"/>
      <c r="N818" s="4"/>
      <c r="O818" s="4"/>
      <c r="P818" s="4"/>
      <c r="Q818" s="38" t="str">
        <f t="shared" si="55"/>
        <v/>
      </c>
      <c r="R818" s="52" t="str">
        <f t="shared" si="42"/>
        <v/>
      </c>
      <c r="S818" s="4"/>
      <c r="T818" s="4"/>
      <c r="U818" s="4"/>
      <c r="V818" s="4"/>
      <c r="W818" s="4"/>
      <c r="X818" s="4"/>
      <c r="Y818" s="38">
        <f t="shared" si="43"/>
        <v>0</v>
      </c>
      <c r="Z818" s="52" t="str">
        <f t="shared" si="44"/>
        <v/>
      </c>
      <c r="AA818" s="61" t="str">
        <f t="shared" si="45"/>
        <v/>
      </c>
      <c r="AB818" s="61" t="str">
        <f t="shared" si="46"/>
        <v/>
      </c>
      <c r="AC818" s="61" t="str">
        <f t="shared" si="47"/>
        <v/>
      </c>
      <c r="AD818" s="61" t="str">
        <f t="shared" si="48"/>
        <v/>
      </c>
      <c r="AE818" s="61" t="str">
        <f t="shared" si="49"/>
        <v/>
      </c>
      <c r="AF818" s="61" t="str">
        <f t="shared" si="50"/>
        <v/>
      </c>
      <c r="AG818" s="61" t="str">
        <f t="shared" si="51"/>
        <v/>
      </c>
      <c r="AH818" s="61" t="str">
        <f t="shared" si="52"/>
        <v/>
      </c>
      <c r="AI818" s="61" t="str">
        <f t="shared" si="53"/>
        <v/>
      </c>
      <c r="AJ818" s="61" t="str">
        <f t="shared" si="54"/>
        <v/>
      </c>
      <c r="AK818" s="121"/>
      <c r="AL818" s="121"/>
      <c r="AM818" s="121"/>
      <c r="AN818" s="121"/>
      <c r="AO818" s="121"/>
      <c r="AP818" s="121"/>
      <c r="AQ818" s="121"/>
      <c r="AR818" s="121"/>
      <c r="AS818" s="121"/>
      <c r="AT818" s="121"/>
      <c r="AU818" s="110"/>
      <c r="AV818" s="110"/>
      <c r="AW818" s="110"/>
      <c r="AX818" s="110"/>
    </row>
    <row r="819" spans="1:50" s="30" customFormat="1" outlineLevel="2" x14ac:dyDescent="0.2">
      <c r="B819" s="3"/>
      <c r="C819" s="3"/>
      <c r="D819" s="3"/>
      <c r="E819" s="4"/>
      <c r="F819" s="4"/>
      <c r="G819" s="4"/>
      <c r="H819" s="4"/>
      <c r="I819" s="4"/>
      <c r="J819" s="4"/>
      <c r="K819" s="4"/>
      <c r="L819" s="4"/>
      <c r="M819" s="4"/>
      <c r="N819" s="4"/>
      <c r="O819" s="4"/>
      <c r="P819" s="4"/>
      <c r="Q819" s="38" t="str">
        <f t="shared" si="55"/>
        <v/>
      </c>
      <c r="R819" s="52" t="str">
        <f t="shared" si="42"/>
        <v/>
      </c>
      <c r="S819" s="4"/>
      <c r="T819" s="4"/>
      <c r="U819" s="4"/>
      <c r="V819" s="4"/>
      <c r="W819" s="4"/>
      <c r="X819" s="4"/>
      <c r="Y819" s="38">
        <f t="shared" si="43"/>
        <v>0</v>
      </c>
      <c r="Z819" s="52" t="str">
        <f t="shared" si="44"/>
        <v/>
      </c>
      <c r="AA819" s="61" t="str">
        <f t="shared" si="45"/>
        <v/>
      </c>
      <c r="AB819" s="61" t="str">
        <f t="shared" si="46"/>
        <v/>
      </c>
      <c r="AC819" s="61" t="str">
        <f t="shared" si="47"/>
        <v/>
      </c>
      <c r="AD819" s="61" t="str">
        <f t="shared" si="48"/>
        <v/>
      </c>
      <c r="AE819" s="61" t="str">
        <f t="shared" si="49"/>
        <v/>
      </c>
      <c r="AF819" s="61" t="str">
        <f t="shared" si="50"/>
        <v/>
      </c>
      <c r="AG819" s="61" t="str">
        <f t="shared" si="51"/>
        <v/>
      </c>
      <c r="AH819" s="61" t="str">
        <f t="shared" si="52"/>
        <v/>
      </c>
      <c r="AI819" s="61" t="str">
        <f t="shared" si="53"/>
        <v/>
      </c>
      <c r="AJ819" s="61" t="str">
        <f t="shared" si="54"/>
        <v/>
      </c>
      <c r="AK819" s="121"/>
      <c r="AL819" s="121"/>
      <c r="AM819" s="121"/>
      <c r="AN819" s="121"/>
      <c r="AO819" s="121"/>
      <c r="AP819" s="121"/>
      <c r="AQ819" s="121"/>
      <c r="AR819" s="121"/>
      <c r="AS819" s="121"/>
      <c r="AT819" s="121"/>
      <c r="AU819" s="110"/>
      <c r="AV819" s="110"/>
      <c r="AW819" s="110"/>
      <c r="AX819" s="110"/>
    </row>
    <row r="820" spans="1:50" s="30" customFormat="1" outlineLevel="2" x14ac:dyDescent="0.2">
      <c r="B820" s="3"/>
      <c r="C820" s="3"/>
      <c r="D820" s="3"/>
      <c r="E820" s="4"/>
      <c r="F820" s="4"/>
      <c r="G820" s="4"/>
      <c r="H820" s="4"/>
      <c r="I820" s="4"/>
      <c r="J820" s="4"/>
      <c r="K820" s="4"/>
      <c r="L820" s="4"/>
      <c r="M820" s="4"/>
      <c r="N820" s="4"/>
      <c r="O820" s="4"/>
      <c r="P820" s="4"/>
      <c r="Q820" s="38" t="str">
        <f t="shared" si="55"/>
        <v/>
      </c>
      <c r="R820" s="52" t="str">
        <f t="shared" si="42"/>
        <v/>
      </c>
      <c r="S820" s="4"/>
      <c r="T820" s="4"/>
      <c r="U820" s="4"/>
      <c r="V820" s="4"/>
      <c r="W820" s="4"/>
      <c r="X820" s="4"/>
      <c r="Y820" s="38">
        <f t="shared" si="43"/>
        <v>0</v>
      </c>
      <c r="Z820" s="52" t="str">
        <f t="shared" si="44"/>
        <v/>
      </c>
      <c r="AA820" s="61" t="str">
        <f t="shared" si="45"/>
        <v/>
      </c>
      <c r="AB820" s="61" t="str">
        <f t="shared" si="46"/>
        <v/>
      </c>
      <c r="AC820" s="61" t="str">
        <f t="shared" si="47"/>
        <v/>
      </c>
      <c r="AD820" s="61" t="str">
        <f t="shared" si="48"/>
        <v/>
      </c>
      <c r="AE820" s="61" t="str">
        <f t="shared" si="49"/>
        <v/>
      </c>
      <c r="AF820" s="61" t="str">
        <f t="shared" si="50"/>
        <v/>
      </c>
      <c r="AG820" s="61" t="str">
        <f t="shared" si="51"/>
        <v/>
      </c>
      <c r="AH820" s="61" t="str">
        <f t="shared" si="52"/>
        <v/>
      </c>
      <c r="AI820" s="61" t="str">
        <f t="shared" si="53"/>
        <v/>
      </c>
      <c r="AJ820" s="61" t="str">
        <f t="shared" si="54"/>
        <v/>
      </c>
      <c r="AK820" s="121"/>
      <c r="AL820" s="121"/>
      <c r="AM820" s="121"/>
      <c r="AN820" s="121"/>
      <c r="AO820" s="121"/>
      <c r="AP820" s="121"/>
      <c r="AQ820" s="121"/>
      <c r="AR820" s="121"/>
      <c r="AS820" s="121"/>
      <c r="AT820" s="121"/>
      <c r="AU820" s="110"/>
      <c r="AV820" s="110"/>
      <c r="AW820" s="110"/>
      <c r="AX820" s="110"/>
    </row>
    <row r="821" spans="1:50" s="30" customFormat="1" outlineLevel="2" x14ac:dyDescent="0.2">
      <c r="B821" s="3"/>
      <c r="C821" s="3"/>
      <c r="D821" s="3"/>
      <c r="E821" s="4"/>
      <c r="F821" s="4"/>
      <c r="G821" s="4"/>
      <c r="H821" s="4"/>
      <c r="I821" s="4"/>
      <c r="J821" s="4"/>
      <c r="K821" s="4"/>
      <c r="L821" s="4"/>
      <c r="M821" s="4"/>
      <c r="N821" s="4"/>
      <c r="O821" s="4"/>
      <c r="P821" s="4"/>
      <c r="Q821" s="38" t="str">
        <f t="shared" si="55"/>
        <v/>
      </c>
      <c r="R821" s="52" t="str">
        <f t="shared" si="42"/>
        <v/>
      </c>
      <c r="S821" s="4"/>
      <c r="T821" s="4"/>
      <c r="U821" s="4"/>
      <c r="V821" s="4"/>
      <c r="W821" s="4"/>
      <c r="X821" s="4"/>
      <c r="Y821" s="38">
        <f t="shared" si="43"/>
        <v>0</v>
      </c>
      <c r="Z821" s="52" t="str">
        <f t="shared" si="44"/>
        <v/>
      </c>
      <c r="AA821" s="61" t="str">
        <f t="shared" si="45"/>
        <v/>
      </c>
      <c r="AB821" s="61" t="str">
        <f t="shared" si="46"/>
        <v/>
      </c>
      <c r="AC821" s="61" t="str">
        <f t="shared" si="47"/>
        <v/>
      </c>
      <c r="AD821" s="61" t="str">
        <f t="shared" si="48"/>
        <v/>
      </c>
      <c r="AE821" s="61" t="str">
        <f t="shared" si="49"/>
        <v/>
      </c>
      <c r="AF821" s="61" t="str">
        <f t="shared" si="50"/>
        <v/>
      </c>
      <c r="AG821" s="61" t="str">
        <f t="shared" si="51"/>
        <v/>
      </c>
      <c r="AH821" s="61" t="str">
        <f t="shared" si="52"/>
        <v/>
      </c>
      <c r="AI821" s="61" t="str">
        <f t="shared" si="53"/>
        <v/>
      </c>
      <c r="AJ821" s="61" t="str">
        <f t="shared" si="54"/>
        <v/>
      </c>
      <c r="AK821" s="121"/>
      <c r="AL821" s="121"/>
      <c r="AM821" s="121"/>
      <c r="AN821" s="121"/>
      <c r="AO821" s="121"/>
      <c r="AP821" s="121"/>
      <c r="AQ821" s="121"/>
      <c r="AR821" s="121"/>
      <c r="AS821" s="121"/>
      <c r="AT821" s="121"/>
      <c r="AU821" s="110"/>
      <c r="AV821" s="110"/>
      <c r="AW821" s="110"/>
      <c r="AX821" s="110"/>
    </row>
    <row r="822" spans="1:50" s="30" customFormat="1" outlineLevel="2" x14ac:dyDescent="0.2">
      <c r="B822" s="3"/>
      <c r="C822" s="3"/>
      <c r="D822" s="3"/>
      <c r="E822" s="4"/>
      <c r="F822" s="4"/>
      <c r="G822" s="4"/>
      <c r="H822" s="4"/>
      <c r="I822" s="4"/>
      <c r="J822" s="4"/>
      <c r="K822" s="4"/>
      <c r="L822" s="4"/>
      <c r="M822" s="4"/>
      <c r="N822" s="4"/>
      <c r="O822" s="4"/>
      <c r="P822" s="4"/>
      <c r="Q822" s="38" t="str">
        <f t="shared" si="55"/>
        <v/>
      </c>
      <c r="R822" s="52" t="str">
        <f t="shared" si="42"/>
        <v/>
      </c>
      <c r="S822" s="4"/>
      <c r="T822" s="4"/>
      <c r="U822" s="4"/>
      <c r="V822" s="4"/>
      <c r="W822" s="4"/>
      <c r="X822" s="4"/>
      <c r="Y822" s="38">
        <f t="shared" si="43"/>
        <v>0</v>
      </c>
      <c r="Z822" s="52" t="str">
        <f t="shared" si="44"/>
        <v/>
      </c>
      <c r="AA822" s="61" t="str">
        <f t="shared" si="45"/>
        <v/>
      </c>
      <c r="AB822" s="61" t="str">
        <f t="shared" si="46"/>
        <v/>
      </c>
      <c r="AC822" s="61" t="str">
        <f t="shared" si="47"/>
        <v/>
      </c>
      <c r="AD822" s="61" t="str">
        <f t="shared" si="48"/>
        <v/>
      </c>
      <c r="AE822" s="61" t="str">
        <f t="shared" si="49"/>
        <v/>
      </c>
      <c r="AF822" s="61" t="str">
        <f t="shared" si="50"/>
        <v/>
      </c>
      <c r="AG822" s="61" t="str">
        <f t="shared" si="51"/>
        <v/>
      </c>
      <c r="AH822" s="61" t="str">
        <f t="shared" si="52"/>
        <v/>
      </c>
      <c r="AI822" s="61" t="str">
        <f t="shared" si="53"/>
        <v/>
      </c>
      <c r="AJ822" s="61" t="str">
        <f t="shared" si="54"/>
        <v/>
      </c>
      <c r="AK822" s="121"/>
      <c r="AL822" s="121"/>
      <c r="AM822" s="121"/>
      <c r="AN822" s="121"/>
      <c r="AO822" s="121"/>
      <c r="AP822" s="121"/>
      <c r="AQ822" s="121"/>
      <c r="AR822" s="121"/>
      <c r="AS822" s="121"/>
      <c r="AT822" s="121"/>
      <c r="AU822" s="110"/>
      <c r="AV822" s="110"/>
      <c r="AW822" s="110"/>
      <c r="AX822" s="110"/>
    </row>
    <row r="823" spans="1:50" s="30" customFormat="1" outlineLevel="2" x14ac:dyDescent="0.2">
      <c r="B823" s="3"/>
      <c r="C823" s="3"/>
      <c r="D823" s="3"/>
      <c r="E823" s="4"/>
      <c r="F823" s="4"/>
      <c r="G823" s="4"/>
      <c r="H823" s="4"/>
      <c r="I823" s="4"/>
      <c r="J823" s="4"/>
      <c r="K823" s="4"/>
      <c r="L823" s="4"/>
      <c r="M823" s="4"/>
      <c r="N823" s="4"/>
      <c r="O823" s="4"/>
      <c r="P823" s="4"/>
      <c r="Q823" s="38" t="str">
        <f t="shared" si="55"/>
        <v/>
      </c>
      <c r="R823" s="52" t="str">
        <f t="shared" si="42"/>
        <v/>
      </c>
      <c r="S823" s="4"/>
      <c r="T823" s="4"/>
      <c r="U823" s="4"/>
      <c r="V823" s="4"/>
      <c r="W823" s="4"/>
      <c r="X823" s="4"/>
      <c r="Y823" s="38">
        <f t="shared" si="43"/>
        <v>0</v>
      </c>
      <c r="Z823" s="52" t="str">
        <f t="shared" si="44"/>
        <v/>
      </c>
      <c r="AA823" s="61" t="str">
        <f t="shared" si="45"/>
        <v/>
      </c>
      <c r="AB823" s="61" t="str">
        <f t="shared" si="46"/>
        <v/>
      </c>
      <c r="AC823" s="61" t="str">
        <f t="shared" si="47"/>
        <v/>
      </c>
      <c r="AD823" s="61" t="str">
        <f t="shared" si="48"/>
        <v/>
      </c>
      <c r="AE823" s="61" t="str">
        <f t="shared" si="49"/>
        <v/>
      </c>
      <c r="AF823" s="61" t="str">
        <f t="shared" si="50"/>
        <v/>
      </c>
      <c r="AG823" s="61" t="str">
        <f t="shared" si="51"/>
        <v/>
      </c>
      <c r="AH823" s="61" t="str">
        <f t="shared" si="52"/>
        <v/>
      </c>
      <c r="AI823" s="61" t="str">
        <f t="shared" si="53"/>
        <v/>
      </c>
      <c r="AJ823" s="61" t="str">
        <f t="shared" si="54"/>
        <v/>
      </c>
      <c r="AK823" s="121"/>
      <c r="AL823" s="121"/>
      <c r="AM823" s="121"/>
      <c r="AN823" s="121"/>
      <c r="AO823" s="121"/>
      <c r="AP823" s="121"/>
      <c r="AQ823" s="121"/>
      <c r="AR823" s="121"/>
      <c r="AS823" s="121"/>
      <c r="AT823" s="121"/>
      <c r="AU823" s="110"/>
      <c r="AV823" s="110"/>
      <c r="AW823" s="110"/>
      <c r="AX823" s="110"/>
    </row>
    <row r="824" spans="1:50" s="30" customFormat="1" outlineLevel="1" x14ac:dyDescent="0.2">
      <c r="B824" s="3"/>
      <c r="C824" s="3"/>
      <c r="D824" s="3"/>
      <c r="E824" s="4"/>
      <c r="F824" s="4"/>
      <c r="G824" s="4"/>
      <c r="H824" s="4"/>
      <c r="I824" s="4"/>
      <c r="J824" s="4"/>
      <c r="K824" s="4"/>
      <c r="L824" s="4"/>
      <c r="M824" s="4"/>
      <c r="N824" s="4"/>
      <c r="O824" s="4"/>
      <c r="P824" s="4"/>
      <c r="Q824" s="38" t="str">
        <f t="shared" si="55"/>
        <v/>
      </c>
      <c r="R824" s="52" t="str">
        <f t="shared" si="42"/>
        <v/>
      </c>
      <c r="S824" s="4"/>
      <c r="T824" s="4"/>
      <c r="U824" s="4"/>
      <c r="V824" s="4"/>
      <c r="W824" s="4"/>
      <c r="X824" s="4"/>
      <c r="Y824" s="38">
        <f t="shared" si="43"/>
        <v>0</v>
      </c>
      <c r="Z824" s="52" t="str">
        <f t="shared" si="44"/>
        <v/>
      </c>
      <c r="AA824" s="61" t="str">
        <f t="shared" si="45"/>
        <v/>
      </c>
      <c r="AB824" s="61" t="str">
        <f t="shared" si="46"/>
        <v/>
      </c>
      <c r="AC824" s="61" t="str">
        <f t="shared" si="47"/>
        <v/>
      </c>
      <c r="AD824" s="61" t="str">
        <f t="shared" si="48"/>
        <v/>
      </c>
      <c r="AE824" s="61" t="str">
        <f t="shared" si="49"/>
        <v/>
      </c>
      <c r="AF824" s="61" t="str">
        <f t="shared" si="50"/>
        <v/>
      </c>
      <c r="AG824" s="61" t="str">
        <f t="shared" si="51"/>
        <v/>
      </c>
      <c r="AH824" s="61" t="str">
        <f t="shared" si="52"/>
        <v/>
      </c>
      <c r="AI824" s="61" t="str">
        <f t="shared" si="53"/>
        <v/>
      </c>
      <c r="AJ824" s="61" t="str">
        <f t="shared" si="54"/>
        <v/>
      </c>
      <c r="AK824" s="121"/>
      <c r="AL824" s="121"/>
      <c r="AM824" s="121"/>
      <c r="AN824" s="121"/>
      <c r="AO824" s="121"/>
      <c r="AP824" s="121"/>
      <c r="AQ824" s="121"/>
      <c r="AR824" s="121"/>
      <c r="AS824" s="121"/>
      <c r="AT824" s="121"/>
      <c r="AU824" s="110"/>
      <c r="AV824" s="110"/>
      <c r="AW824" s="110"/>
      <c r="AX824" s="110"/>
    </row>
    <row r="825" spans="1:50" s="30" customFormat="1" outlineLevel="1" x14ac:dyDescent="0.2">
      <c r="B825" s="3"/>
      <c r="C825" s="3"/>
      <c r="D825" s="3"/>
      <c r="E825" s="4"/>
      <c r="F825" s="4"/>
      <c r="G825" s="4"/>
      <c r="H825" s="4"/>
      <c r="I825" s="4"/>
      <c r="J825" s="4"/>
      <c r="K825" s="4"/>
      <c r="L825" s="4"/>
      <c r="M825" s="4"/>
      <c r="N825" s="4"/>
      <c r="O825" s="4"/>
      <c r="P825" s="4"/>
      <c r="Q825" s="38" t="str">
        <f t="shared" si="55"/>
        <v/>
      </c>
      <c r="R825" s="52" t="str">
        <f t="shared" si="42"/>
        <v/>
      </c>
      <c r="S825" s="4"/>
      <c r="T825" s="4"/>
      <c r="U825" s="4"/>
      <c r="V825" s="4"/>
      <c r="W825" s="4"/>
      <c r="X825" s="4"/>
      <c r="Y825" s="38">
        <f t="shared" si="43"/>
        <v>0</v>
      </c>
      <c r="Z825" s="52" t="str">
        <f t="shared" si="44"/>
        <v/>
      </c>
      <c r="AA825" s="61" t="str">
        <f t="shared" si="45"/>
        <v/>
      </c>
      <c r="AB825" s="61" t="str">
        <f t="shared" si="46"/>
        <v/>
      </c>
      <c r="AC825" s="61" t="str">
        <f t="shared" si="47"/>
        <v/>
      </c>
      <c r="AD825" s="61" t="str">
        <f t="shared" si="48"/>
        <v/>
      </c>
      <c r="AE825" s="61" t="str">
        <f t="shared" si="49"/>
        <v/>
      </c>
      <c r="AF825" s="61" t="str">
        <f t="shared" si="50"/>
        <v/>
      </c>
      <c r="AG825" s="61" t="str">
        <f t="shared" si="51"/>
        <v/>
      </c>
      <c r="AH825" s="61" t="str">
        <f t="shared" si="52"/>
        <v/>
      </c>
      <c r="AI825" s="61" t="str">
        <f t="shared" si="53"/>
        <v/>
      </c>
      <c r="AJ825" s="61" t="str">
        <f t="shared" si="54"/>
        <v/>
      </c>
      <c r="AK825" s="121"/>
      <c r="AL825" s="121"/>
      <c r="AM825" s="121"/>
      <c r="AN825" s="121"/>
      <c r="AO825" s="121"/>
      <c r="AP825" s="121"/>
      <c r="AQ825" s="121"/>
      <c r="AR825" s="121"/>
      <c r="AS825" s="121"/>
      <c r="AT825" s="121"/>
      <c r="AU825" s="110"/>
      <c r="AV825" s="110"/>
      <c r="AW825" s="110"/>
      <c r="AX825" s="110"/>
    </row>
    <row r="826" spans="1:50" s="30" customFormat="1" outlineLevel="1" x14ac:dyDescent="0.2">
      <c r="B826" s="3"/>
      <c r="C826" s="3"/>
      <c r="D826" s="3"/>
      <c r="E826" s="4"/>
      <c r="F826" s="4"/>
      <c r="G826" s="4"/>
      <c r="H826" s="4"/>
      <c r="I826" s="4"/>
      <c r="J826" s="4"/>
      <c r="K826" s="4"/>
      <c r="L826" s="4"/>
      <c r="M826" s="4"/>
      <c r="N826" s="4"/>
      <c r="O826" s="4"/>
      <c r="P826" s="4"/>
      <c r="Q826" s="38" t="str">
        <f t="shared" si="55"/>
        <v/>
      </c>
      <c r="R826" s="52" t="str">
        <f t="shared" si="42"/>
        <v/>
      </c>
      <c r="S826" s="4"/>
      <c r="T826" s="4"/>
      <c r="U826" s="4"/>
      <c r="V826" s="4"/>
      <c r="W826" s="4"/>
      <c r="X826" s="4"/>
      <c r="Y826" s="38">
        <f t="shared" si="43"/>
        <v>0</v>
      </c>
      <c r="Z826" s="52" t="str">
        <f t="shared" si="44"/>
        <v/>
      </c>
      <c r="AA826" s="61" t="str">
        <f t="shared" si="45"/>
        <v/>
      </c>
      <c r="AB826" s="61" t="str">
        <f t="shared" si="46"/>
        <v/>
      </c>
      <c r="AC826" s="61" t="str">
        <f t="shared" si="47"/>
        <v/>
      </c>
      <c r="AD826" s="61" t="str">
        <f t="shared" si="48"/>
        <v/>
      </c>
      <c r="AE826" s="61" t="str">
        <f t="shared" si="49"/>
        <v/>
      </c>
      <c r="AF826" s="61" t="str">
        <f t="shared" si="50"/>
        <v/>
      </c>
      <c r="AG826" s="61" t="str">
        <f t="shared" si="51"/>
        <v/>
      </c>
      <c r="AH826" s="61" t="str">
        <f t="shared" si="52"/>
        <v/>
      </c>
      <c r="AI826" s="61" t="str">
        <f t="shared" si="53"/>
        <v/>
      </c>
      <c r="AJ826" s="61" t="str">
        <f t="shared" si="54"/>
        <v/>
      </c>
      <c r="AK826" s="121"/>
      <c r="AL826" s="121"/>
      <c r="AM826" s="121"/>
      <c r="AN826" s="121"/>
      <c r="AO826" s="121"/>
      <c r="AP826" s="121"/>
      <c r="AQ826" s="121"/>
      <c r="AR826" s="121"/>
      <c r="AS826" s="121"/>
      <c r="AT826" s="121"/>
      <c r="AU826" s="110"/>
      <c r="AV826" s="110"/>
      <c r="AW826" s="110"/>
      <c r="AX826" s="110"/>
    </row>
    <row r="827" spans="1:50" s="30" customFormat="1" outlineLevel="1" x14ac:dyDescent="0.2">
      <c r="B827" s="3"/>
      <c r="C827" s="3"/>
      <c r="D827" s="3"/>
      <c r="E827" s="4"/>
      <c r="F827" s="4"/>
      <c r="G827" s="4"/>
      <c r="H827" s="4"/>
      <c r="I827" s="4"/>
      <c r="J827" s="4"/>
      <c r="K827" s="4"/>
      <c r="L827" s="4"/>
      <c r="M827" s="4"/>
      <c r="N827" s="4"/>
      <c r="O827" s="4"/>
      <c r="P827" s="4"/>
      <c r="Q827" s="38" t="str">
        <f t="shared" si="55"/>
        <v/>
      </c>
      <c r="R827" s="52" t="str">
        <f>IF(AND(ISNUMBER(Q827),Q827&gt;1),"&lt;=100%","")</f>
        <v/>
      </c>
      <c r="S827" s="4"/>
      <c r="T827" s="4"/>
      <c r="U827" s="4"/>
      <c r="V827" s="4"/>
      <c r="W827" s="4"/>
      <c r="X827" s="4"/>
      <c r="Y827" s="38">
        <f t="shared" si="43"/>
        <v>0</v>
      </c>
      <c r="Z827" s="52" t="str">
        <f t="shared" si="44"/>
        <v/>
      </c>
      <c r="AA827" s="61" t="str">
        <f t="shared" si="45"/>
        <v/>
      </c>
      <c r="AB827" s="61" t="str">
        <f t="shared" si="46"/>
        <v/>
      </c>
      <c r="AC827" s="61" t="str">
        <f t="shared" si="47"/>
        <v/>
      </c>
      <c r="AD827" s="61" t="str">
        <f t="shared" si="48"/>
        <v/>
      </c>
      <c r="AE827" s="61" t="str">
        <f t="shared" si="49"/>
        <v/>
      </c>
      <c r="AF827" s="61" t="str">
        <f t="shared" si="50"/>
        <v/>
      </c>
      <c r="AG827" s="61" t="str">
        <f t="shared" si="51"/>
        <v/>
      </c>
      <c r="AH827" s="61" t="str">
        <f t="shared" si="52"/>
        <v/>
      </c>
      <c r="AI827" s="61" t="str">
        <f t="shared" si="53"/>
        <v/>
      </c>
      <c r="AJ827" s="61" t="str">
        <f t="shared" si="54"/>
        <v/>
      </c>
      <c r="AK827" s="121"/>
      <c r="AL827" s="121"/>
      <c r="AM827" s="121"/>
      <c r="AN827" s="121"/>
      <c r="AO827" s="121"/>
      <c r="AP827" s="121"/>
      <c r="AQ827" s="121"/>
      <c r="AR827" s="121"/>
      <c r="AS827" s="121"/>
      <c r="AT827" s="121"/>
      <c r="AU827" s="110"/>
      <c r="AV827" s="110"/>
      <c r="AW827" s="110"/>
      <c r="AX827" s="110"/>
    </row>
    <row r="828" spans="1:50" s="30" customFormat="1" outlineLevel="1" x14ac:dyDescent="0.2">
      <c r="B828" s="30" t="s">
        <v>8</v>
      </c>
      <c r="Q828" s="46">
        <f>SUM(Q744:Q827)</f>
        <v>0</v>
      </c>
      <c r="S828" s="59">
        <f>SUM(S744:S827)</f>
        <v>0</v>
      </c>
      <c r="T828" s="59">
        <f>SUM(T744:T827)</f>
        <v>0</v>
      </c>
      <c r="U828" s="59">
        <f>SUM(U744:U827)</f>
        <v>0</v>
      </c>
      <c r="V828" s="59">
        <f>SUM(V744:V827)</f>
        <v>0</v>
      </c>
      <c r="W828" s="59">
        <f>SUM(W744:W827)</f>
        <v>0</v>
      </c>
      <c r="Y828" s="30" t="s">
        <v>8</v>
      </c>
      <c r="AA828" s="59">
        <f>SUM(AA744:AA827)</f>
        <v>0</v>
      </c>
      <c r="AB828" s="59">
        <f>SUM(AB744:AB827)</f>
        <v>0</v>
      </c>
      <c r="AC828" s="59">
        <f>SUM(AC744:AC827)</f>
        <v>0</v>
      </c>
      <c r="AD828" s="59">
        <f>SUM(AD744:AD827)</f>
        <v>0</v>
      </c>
      <c r="AE828" s="59">
        <f>SUM(AE744:AE827)</f>
        <v>0</v>
      </c>
      <c r="AF828" s="59">
        <f t="shared" ref="AF828:AJ828" si="56">SUM(AF744:AF827)</f>
        <v>0</v>
      </c>
      <c r="AG828" s="59">
        <f t="shared" si="56"/>
        <v>0</v>
      </c>
      <c r="AH828" s="59">
        <f t="shared" si="56"/>
        <v>0</v>
      </c>
      <c r="AI828" s="59">
        <f t="shared" si="56"/>
        <v>0</v>
      </c>
      <c r="AJ828" s="59">
        <f t="shared" si="56"/>
        <v>0</v>
      </c>
      <c r="AK828" s="122">
        <f>SUM(AK744:AK827)</f>
        <v>0</v>
      </c>
      <c r="AL828" s="122">
        <f>SUM(AL744:AL827)</f>
        <v>0</v>
      </c>
      <c r="AM828" s="122">
        <f>SUM(AM744:AM827)</f>
        <v>0</v>
      </c>
      <c r="AN828" s="122">
        <f>SUM(AN744:AN827)</f>
        <v>0</v>
      </c>
      <c r="AO828" s="122">
        <f>SUM(AO744:AO827)</f>
        <v>0</v>
      </c>
      <c r="AP828" s="122">
        <f t="shared" ref="AP828:AT828" si="57">SUM(AP744:AP827)</f>
        <v>0</v>
      </c>
      <c r="AQ828" s="122">
        <f t="shared" si="57"/>
        <v>0</v>
      </c>
      <c r="AR828" s="122">
        <f t="shared" si="57"/>
        <v>0</v>
      </c>
      <c r="AS828" s="122">
        <f t="shared" si="57"/>
        <v>0</v>
      </c>
      <c r="AT828" s="122">
        <f t="shared" si="57"/>
        <v>0</v>
      </c>
      <c r="AU828" s="123"/>
      <c r="AV828" s="123"/>
      <c r="AW828" s="123"/>
      <c r="AX828" s="123"/>
    </row>
    <row r="829" spans="1:50" s="30" customFormat="1" outlineLevel="1" x14ac:dyDescent="0.2">
      <c r="B829" s="30" t="s">
        <v>93</v>
      </c>
      <c r="Q829" s="46" t="e">
        <f>AVERAGE(Q744:Q827)</f>
        <v>#DIV/0!</v>
      </c>
      <c r="Y829" s="30" t="s">
        <v>8</v>
      </c>
      <c r="AE829" s="59">
        <f>SUM(AA828:AE828)</f>
        <v>0</v>
      </c>
      <c r="AJ829" s="59">
        <f>SUM(AF828:AJ828)</f>
        <v>0</v>
      </c>
      <c r="AK829" s="124"/>
      <c r="AL829" s="124"/>
      <c r="AM829" s="124"/>
      <c r="AN829" s="124"/>
      <c r="AO829" s="125">
        <f>SUM(AK828:AO828)</f>
        <v>0</v>
      </c>
      <c r="AP829" s="124"/>
      <c r="AQ829" s="124"/>
      <c r="AR829" s="124"/>
      <c r="AS829" s="124"/>
      <c r="AT829" s="125">
        <f>SUM(AP828:AT828)</f>
        <v>0</v>
      </c>
      <c r="AU829" s="123"/>
      <c r="AV829" s="123"/>
      <c r="AW829" s="123"/>
      <c r="AX829" s="123"/>
    </row>
    <row r="830" spans="1:50" s="30" customFormat="1" outlineLevel="1" x14ac:dyDescent="0.2">
      <c r="W830" s="59">
        <f>SUM(S828:W828)</f>
        <v>0</v>
      </c>
      <c r="X830" s="52" t="str">
        <f>IF(W830&lt;&gt;AJ830,"!!!!","")</f>
        <v/>
      </c>
      <c r="Y830" s="30" t="s">
        <v>8</v>
      </c>
      <c r="AJ830" s="59">
        <f>AJ829+AE829</f>
        <v>0</v>
      </c>
      <c r="AK830" s="124"/>
      <c r="AL830" s="124"/>
      <c r="AM830" s="124"/>
      <c r="AN830" s="124"/>
      <c r="AO830" s="124"/>
      <c r="AP830" s="124"/>
      <c r="AQ830" s="124"/>
      <c r="AR830" s="124"/>
      <c r="AS830" s="124"/>
      <c r="AT830" s="125">
        <f>AT829+AO829</f>
        <v>0</v>
      </c>
      <c r="AU830" s="123"/>
      <c r="AV830" s="123"/>
      <c r="AW830" s="123"/>
      <c r="AX830" s="123"/>
    </row>
    <row r="831" spans="1:50" s="30" customFormat="1" x14ac:dyDescent="0.2">
      <c r="A831" s="35" t="s">
        <v>103</v>
      </c>
      <c r="B831" s="35"/>
      <c r="C831" s="35"/>
      <c r="D831" s="35"/>
      <c r="E831" s="35"/>
      <c r="F831" s="35"/>
      <c r="G831" s="35"/>
      <c r="H831" s="35"/>
      <c r="I831" s="35"/>
    </row>
    <row r="832" spans="1:50" s="30" customFormat="1" ht="113.45" customHeight="1" outlineLevel="1" x14ac:dyDescent="0.2">
      <c r="B832" s="40" t="s">
        <v>171</v>
      </c>
      <c r="C832" s="60"/>
    </row>
    <row r="833" spans="2:59" s="30" customFormat="1" ht="14.25" customHeight="1" outlineLevel="1" x14ac:dyDescent="0.2">
      <c r="B833" s="48" t="s">
        <v>102</v>
      </c>
      <c r="C833" s="44" t="s">
        <v>29</v>
      </c>
      <c r="D833" s="4" t="s">
        <v>3</v>
      </c>
      <c r="E833" s="52" t="str">
        <f>IF(D833&lt;&gt;"ja","Nachweis muss erfolgen - bei fehlendem oder unzureichendem Nachweis ist keine Förderung möglich!","")</f>
        <v>Nachweis muss erfolgen - bei fehlendem oder unzureichendem Nachweis ist keine Förderung möglich!</v>
      </c>
    </row>
    <row r="834" spans="2:59" s="30" customFormat="1" ht="14.25" customHeight="1" outlineLevel="1" x14ac:dyDescent="0.2">
      <c r="B834" s="57"/>
    </row>
    <row r="835" spans="2:59" s="58" customFormat="1" ht="15" customHeight="1" outlineLevel="1" x14ac:dyDescent="0.2">
      <c r="B835" s="63" t="s">
        <v>25</v>
      </c>
      <c r="C835" s="63" t="s">
        <v>170</v>
      </c>
      <c r="D835" s="63" t="s">
        <v>216</v>
      </c>
      <c r="E835" s="63" t="s">
        <v>217</v>
      </c>
      <c r="F835" s="63" t="s">
        <v>218</v>
      </c>
      <c r="G835" s="63" t="s">
        <v>184</v>
      </c>
      <c r="H835" s="63" t="s">
        <v>73</v>
      </c>
      <c r="I835" s="63" t="s">
        <v>5</v>
      </c>
      <c r="J835" s="63" t="s">
        <v>178</v>
      </c>
      <c r="K835" s="63" t="s">
        <v>185</v>
      </c>
      <c r="L835" s="112"/>
      <c r="M835" s="113"/>
      <c r="AX835" s="30"/>
      <c r="AY835" s="30"/>
      <c r="AZ835" s="30"/>
      <c r="BA835" s="30"/>
      <c r="BB835" s="30"/>
      <c r="BC835" s="30"/>
      <c r="BD835" s="30"/>
      <c r="BE835" s="30"/>
      <c r="BF835" s="30"/>
      <c r="BG835" s="30"/>
    </row>
    <row r="836" spans="2:59" s="30" customFormat="1" outlineLevel="1" x14ac:dyDescent="0.2">
      <c r="B836" s="56"/>
      <c r="C836" s="56"/>
      <c r="D836" s="56"/>
      <c r="E836" s="56"/>
      <c r="F836" s="56"/>
      <c r="G836" s="56"/>
      <c r="H836" s="56"/>
      <c r="I836" s="56"/>
      <c r="J836" s="56"/>
      <c r="K836" s="56"/>
      <c r="L836" s="114" t="s">
        <v>226</v>
      </c>
      <c r="M836" s="115" t="s">
        <v>223</v>
      </c>
      <c r="O836" s="58"/>
    </row>
    <row r="837" spans="2:59" s="30" customFormat="1" outlineLevel="1" x14ac:dyDescent="0.2">
      <c r="B837" s="44" t="s">
        <v>0</v>
      </c>
      <c r="C837" s="44" t="s">
        <v>0</v>
      </c>
      <c r="D837" s="44" t="s">
        <v>0</v>
      </c>
      <c r="E837" s="44" t="s">
        <v>0</v>
      </c>
      <c r="F837" s="44" t="s">
        <v>0</v>
      </c>
      <c r="G837" s="44" t="s">
        <v>0</v>
      </c>
      <c r="H837" s="44" t="s">
        <v>195</v>
      </c>
      <c r="I837" s="44" t="s">
        <v>195</v>
      </c>
      <c r="J837" s="43" t="s">
        <v>6</v>
      </c>
      <c r="K837" s="43" t="s">
        <v>26</v>
      </c>
      <c r="L837" s="108" t="s">
        <v>6</v>
      </c>
      <c r="M837" s="108" t="s">
        <v>0</v>
      </c>
      <c r="O837" s="58"/>
    </row>
    <row r="838" spans="2:59" s="30" customFormat="1" outlineLevel="1" x14ac:dyDescent="0.2">
      <c r="B838" s="3"/>
      <c r="C838" s="3"/>
      <c r="D838" s="91"/>
      <c r="E838" s="91"/>
      <c r="F838" s="29"/>
      <c r="G838" s="91"/>
      <c r="H838" s="3"/>
      <c r="I838" s="3"/>
      <c r="J838" s="3"/>
      <c r="K838" s="48">
        <v>1</v>
      </c>
      <c r="L838" s="109"/>
      <c r="M838" s="110"/>
      <c r="O838" s="58"/>
    </row>
    <row r="839" spans="2:59" s="30" customFormat="1" outlineLevel="1" x14ac:dyDescent="0.2">
      <c r="B839" s="3"/>
      <c r="C839" s="3"/>
      <c r="D839" s="91"/>
      <c r="E839" s="91"/>
      <c r="F839" s="29"/>
      <c r="G839" s="91"/>
      <c r="H839" s="3"/>
      <c r="I839" s="3"/>
      <c r="J839" s="3"/>
      <c r="K839" s="48">
        <v>2</v>
      </c>
      <c r="L839" s="109"/>
      <c r="M839" s="110"/>
      <c r="O839" s="58"/>
    </row>
    <row r="840" spans="2:59" s="30" customFormat="1" outlineLevel="1" x14ac:dyDescent="0.2">
      <c r="B840" s="3"/>
      <c r="C840" s="3"/>
      <c r="D840" s="91"/>
      <c r="E840" s="91"/>
      <c r="F840" s="29"/>
      <c r="G840" s="91"/>
      <c r="H840" s="3"/>
      <c r="I840" s="3"/>
      <c r="J840" s="3"/>
      <c r="K840" s="48">
        <v>3</v>
      </c>
      <c r="L840" s="109"/>
      <c r="M840" s="110"/>
      <c r="O840" s="58"/>
    </row>
    <row r="841" spans="2:59" s="30" customFormat="1" outlineLevel="1" x14ac:dyDescent="0.2">
      <c r="B841" s="3"/>
      <c r="C841" s="3"/>
      <c r="D841" s="91"/>
      <c r="E841" s="91"/>
      <c r="F841" s="29"/>
      <c r="G841" s="91"/>
      <c r="H841" s="3"/>
      <c r="I841" s="3"/>
      <c r="J841" s="3"/>
      <c r="K841" s="48">
        <v>4</v>
      </c>
      <c r="L841" s="109"/>
      <c r="M841" s="110"/>
      <c r="O841" s="58"/>
    </row>
    <row r="842" spans="2:59" s="30" customFormat="1" outlineLevel="1" x14ac:dyDescent="0.2">
      <c r="B842" s="3"/>
      <c r="C842" s="3"/>
      <c r="D842" s="91"/>
      <c r="E842" s="91"/>
      <c r="F842" s="29"/>
      <c r="G842" s="91"/>
      <c r="H842" s="3"/>
      <c r="I842" s="3"/>
      <c r="J842" s="3"/>
      <c r="K842" s="48">
        <v>5</v>
      </c>
      <c r="L842" s="109"/>
      <c r="M842" s="110"/>
      <c r="O842" s="58"/>
    </row>
    <row r="843" spans="2:59" s="30" customFormat="1" outlineLevel="1" x14ac:dyDescent="0.2">
      <c r="B843" s="3"/>
      <c r="C843" s="3"/>
      <c r="D843" s="91"/>
      <c r="E843" s="91"/>
      <c r="F843" s="29"/>
      <c r="G843" s="91"/>
      <c r="H843" s="3"/>
      <c r="I843" s="3"/>
      <c r="J843" s="3"/>
      <c r="K843" s="48">
        <v>6</v>
      </c>
      <c r="L843" s="109"/>
      <c r="M843" s="110"/>
      <c r="O843" s="58"/>
    </row>
    <row r="844" spans="2:59" s="30" customFormat="1" outlineLevel="1" x14ac:dyDescent="0.2">
      <c r="B844" s="3"/>
      <c r="C844" s="3"/>
      <c r="D844" s="91"/>
      <c r="E844" s="91"/>
      <c r="F844" s="29"/>
      <c r="G844" s="91"/>
      <c r="H844" s="3"/>
      <c r="I844" s="3"/>
      <c r="J844" s="3"/>
      <c r="K844" s="48">
        <v>7</v>
      </c>
      <c r="L844" s="109"/>
      <c r="M844" s="110"/>
      <c r="O844" s="58"/>
    </row>
    <row r="845" spans="2:59" s="30" customFormat="1" outlineLevel="1" x14ac:dyDescent="0.2">
      <c r="B845" s="3"/>
      <c r="C845" s="3"/>
      <c r="D845" s="91"/>
      <c r="E845" s="91"/>
      <c r="F845" s="29"/>
      <c r="G845" s="91"/>
      <c r="H845" s="3"/>
      <c r="I845" s="3"/>
      <c r="J845" s="3"/>
      <c r="K845" s="48">
        <v>8</v>
      </c>
      <c r="L845" s="109"/>
      <c r="M845" s="110"/>
      <c r="O845" s="58"/>
    </row>
    <row r="846" spans="2:59" s="30" customFormat="1" outlineLevel="1" x14ac:dyDescent="0.2">
      <c r="B846" s="3"/>
      <c r="C846" s="3"/>
      <c r="D846" s="91"/>
      <c r="E846" s="91"/>
      <c r="F846" s="29"/>
      <c r="G846" s="91"/>
      <c r="H846" s="3"/>
      <c r="I846" s="3"/>
      <c r="J846" s="3"/>
      <c r="K846" s="48">
        <v>9</v>
      </c>
      <c r="L846" s="109"/>
      <c r="M846" s="110"/>
      <c r="O846" s="58"/>
    </row>
    <row r="847" spans="2:59" s="30" customFormat="1" outlineLevel="1" x14ac:dyDescent="0.2">
      <c r="B847" s="3"/>
      <c r="C847" s="3"/>
      <c r="D847" s="91"/>
      <c r="E847" s="91"/>
      <c r="F847" s="29"/>
      <c r="G847" s="91"/>
      <c r="H847" s="3"/>
      <c r="I847" s="3"/>
      <c r="J847" s="3"/>
      <c r="K847" s="48">
        <v>10</v>
      </c>
      <c r="L847" s="109"/>
      <c r="M847" s="110"/>
      <c r="O847" s="58"/>
    </row>
    <row r="848" spans="2:59" s="30" customFormat="1" outlineLevel="1" x14ac:dyDescent="0.2">
      <c r="B848" s="3"/>
      <c r="C848" s="3"/>
      <c r="D848" s="91"/>
      <c r="E848" s="91"/>
      <c r="F848" s="29"/>
      <c r="G848" s="91"/>
      <c r="H848" s="3"/>
      <c r="I848" s="3"/>
      <c r="J848" s="3"/>
      <c r="K848" s="48">
        <v>11</v>
      </c>
      <c r="L848" s="109"/>
      <c r="M848" s="110"/>
      <c r="O848" s="58"/>
    </row>
    <row r="849" spans="2:15" s="30" customFormat="1" outlineLevel="1" x14ac:dyDescent="0.2">
      <c r="B849" s="3"/>
      <c r="C849" s="3"/>
      <c r="D849" s="91"/>
      <c r="E849" s="91"/>
      <c r="F849" s="29"/>
      <c r="G849" s="91"/>
      <c r="H849" s="3"/>
      <c r="I849" s="3"/>
      <c r="J849" s="3"/>
      <c r="K849" s="48">
        <v>12</v>
      </c>
      <c r="L849" s="109"/>
      <c r="M849" s="110"/>
      <c r="O849" s="58"/>
    </row>
    <row r="850" spans="2:15" s="30" customFormat="1" outlineLevel="1" x14ac:dyDescent="0.2">
      <c r="B850" s="3"/>
      <c r="C850" s="3"/>
      <c r="D850" s="91"/>
      <c r="E850" s="91"/>
      <c r="F850" s="29"/>
      <c r="G850" s="91"/>
      <c r="H850" s="3"/>
      <c r="I850" s="3"/>
      <c r="J850" s="3"/>
      <c r="K850" s="48">
        <v>13</v>
      </c>
      <c r="L850" s="109"/>
      <c r="M850" s="110"/>
      <c r="O850" s="58"/>
    </row>
    <row r="851" spans="2:15" s="30" customFormat="1" outlineLevel="1" x14ac:dyDescent="0.2">
      <c r="B851" s="3"/>
      <c r="C851" s="3"/>
      <c r="D851" s="91"/>
      <c r="E851" s="91"/>
      <c r="F851" s="29"/>
      <c r="G851" s="91"/>
      <c r="H851" s="3"/>
      <c r="I851" s="3"/>
      <c r="J851" s="3"/>
      <c r="K851" s="48">
        <v>14</v>
      </c>
      <c r="L851" s="109"/>
      <c r="M851" s="110"/>
      <c r="O851" s="58"/>
    </row>
    <row r="852" spans="2:15" s="30" customFormat="1" outlineLevel="1" x14ac:dyDescent="0.2">
      <c r="B852" s="3"/>
      <c r="C852" s="3"/>
      <c r="D852" s="91"/>
      <c r="E852" s="91"/>
      <c r="F852" s="29"/>
      <c r="G852" s="91"/>
      <c r="H852" s="3"/>
      <c r="I852" s="3"/>
      <c r="J852" s="3"/>
      <c r="K852" s="48">
        <v>15</v>
      </c>
      <c r="L852" s="109"/>
      <c r="M852" s="110"/>
      <c r="O852" s="58"/>
    </row>
    <row r="853" spans="2:15" s="30" customFormat="1" outlineLevel="1" x14ac:dyDescent="0.2">
      <c r="B853" s="3"/>
      <c r="C853" s="3"/>
      <c r="D853" s="91"/>
      <c r="E853" s="91"/>
      <c r="F853" s="29"/>
      <c r="G853" s="91"/>
      <c r="H853" s="3"/>
      <c r="I853" s="3"/>
      <c r="J853" s="3"/>
      <c r="K853" s="48">
        <v>16</v>
      </c>
      <c r="L853" s="109"/>
      <c r="M853" s="110"/>
      <c r="O853" s="58"/>
    </row>
    <row r="854" spans="2:15" s="30" customFormat="1" outlineLevel="1" x14ac:dyDescent="0.2">
      <c r="B854" s="3"/>
      <c r="C854" s="3"/>
      <c r="D854" s="91"/>
      <c r="E854" s="91"/>
      <c r="F854" s="29"/>
      <c r="G854" s="91"/>
      <c r="H854" s="3"/>
      <c r="I854" s="3"/>
      <c r="J854" s="3"/>
      <c r="K854" s="48">
        <v>17</v>
      </c>
      <c r="L854" s="109"/>
      <c r="M854" s="110"/>
      <c r="O854" s="58"/>
    </row>
    <row r="855" spans="2:15" s="30" customFormat="1" outlineLevel="1" x14ac:dyDescent="0.2">
      <c r="B855" s="3"/>
      <c r="C855" s="3"/>
      <c r="D855" s="91"/>
      <c r="E855" s="91"/>
      <c r="F855" s="29"/>
      <c r="G855" s="91"/>
      <c r="H855" s="3"/>
      <c r="I855" s="3"/>
      <c r="J855" s="3"/>
      <c r="K855" s="48">
        <v>18</v>
      </c>
      <c r="L855" s="109"/>
      <c r="M855" s="110"/>
      <c r="O855" s="58"/>
    </row>
    <row r="856" spans="2:15" s="30" customFormat="1" outlineLevel="1" x14ac:dyDescent="0.2">
      <c r="B856" s="3"/>
      <c r="C856" s="3"/>
      <c r="D856" s="91"/>
      <c r="E856" s="91"/>
      <c r="F856" s="29"/>
      <c r="G856" s="91"/>
      <c r="H856" s="3"/>
      <c r="I856" s="3"/>
      <c r="J856" s="3"/>
      <c r="K856" s="48">
        <v>19</v>
      </c>
      <c r="L856" s="109"/>
      <c r="M856" s="110"/>
      <c r="O856" s="58"/>
    </row>
    <row r="857" spans="2:15" s="30" customFormat="1" outlineLevel="1" x14ac:dyDescent="0.2">
      <c r="B857" s="3"/>
      <c r="C857" s="3"/>
      <c r="D857" s="91"/>
      <c r="E857" s="91"/>
      <c r="F857" s="29"/>
      <c r="G857" s="91"/>
      <c r="H857" s="3"/>
      <c r="I857" s="3"/>
      <c r="J857" s="3"/>
      <c r="K857" s="48">
        <v>20</v>
      </c>
      <c r="L857" s="109"/>
      <c r="M857" s="110"/>
      <c r="O857" s="58"/>
    </row>
    <row r="858" spans="2:15" s="30" customFormat="1" outlineLevel="1" x14ac:dyDescent="0.2">
      <c r="B858" s="3"/>
      <c r="C858" s="3"/>
      <c r="D858" s="91"/>
      <c r="E858" s="91"/>
      <c r="F858" s="29"/>
      <c r="G858" s="91"/>
      <c r="H858" s="3"/>
      <c r="I858" s="3"/>
      <c r="J858" s="3"/>
      <c r="K858" s="48">
        <v>21</v>
      </c>
      <c r="L858" s="109"/>
      <c r="M858" s="110"/>
      <c r="O858" s="58"/>
    </row>
    <row r="859" spans="2:15" s="30" customFormat="1" outlineLevel="1" x14ac:dyDescent="0.2">
      <c r="B859" s="3"/>
      <c r="C859" s="3"/>
      <c r="D859" s="91"/>
      <c r="E859" s="91"/>
      <c r="F859" s="29"/>
      <c r="G859" s="91"/>
      <c r="H859" s="3"/>
      <c r="I859" s="3"/>
      <c r="J859" s="3"/>
      <c r="K859" s="48">
        <v>22</v>
      </c>
      <c r="L859" s="109"/>
      <c r="M859" s="110"/>
      <c r="O859" s="58"/>
    </row>
    <row r="860" spans="2:15" s="30" customFormat="1" outlineLevel="1" x14ac:dyDescent="0.2">
      <c r="B860" s="3"/>
      <c r="C860" s="3"/>
      <c r="D860" s="91"/>
      <c r="E860" s="91"/>
      <c r="F860" s="29"/>
      <c r="G860" s="91"/>
      <c r="H860" s="3"/>
      <c r="I860" s="3"/>
      <c r="J860" s="3"/>
      <c r="K860" s="48">
        <v>23</v>
      </c>
      <c r="L860" s="109"/>
      <c r="M860" s="110"/>
      <c r="O860" s="58"/>
    </row>
    <row r="861" spans="2:15" s="30" customFormat="1" outlineLevel="1" x14ac:dyDescent="0.2">
      <c r="B861" s="3"/>
      <c r="C861" s="3"/>
      <c r="D861" s="91"/>
      <c r="E861" s="91"/>
      <c r="F861" s="29"/>
      <c r="G861" s="91"/>
      <c r="H861" s="3"/>
      <c r="I861" s="3"/>
      <c r="J861" s="3"/>
      <c r="K861" s="48">
        <v>24</v>
      </c>
      <c r="L861" s="109"/>
      <c r="M861" s="110"/>
      <c r="O861" s="58"/>
    </row>
    <row r="862" spans="2:15" s="30" customFormat="1" outlineLevel="1" x14ac:dyDescent="0.2">
      <c r="B862" s="3"/>
      <c r="C862" s="3"/>
      <c r="D862" s="91"/>
      <c r="E862" s="91"/>
      <c r="F862" s="29"/>
      <c r="G862" s="91"/>
      <c r="H862" s="3"/>
      <c r="I862" s="3"/>
      <c r="J862" s="3"/>
      <c r="K862" s="48">
        <v>25</v>
      </c>
      <c r="L862" s="109"/>
      <c r="M862" s="110"/>
      <c r="O862" s="58"/>
    </row>
    <row r="863" spans="2:15" s="30" customFormat="1" outlineLevel="1" x14ac:dyDescent="0.2">
      <c r="B863" s="3"/>
      <c r="C863" s="3"/>
      <c r="D863" s="91"/>
      <c r="E863" s="91"/>
      <c r="F863" s="29"/>
      <c r="G863" s="91"/>
      <c r="H863" s="3"/>
      <c r="I863" s="3"/>
      <c r="J863" s="3"/>
      <c r="K863" s="48">
        <v>26</v>
      </c>
      <c r="L863" s="109"/>
      <c r="M863" s="110"/>
      <c r="O863" s="58"/>
    </row>
    <row r="864" spans="2:15" s="30" customFormat="1" outlineLevel="1" x14ac:dyDescent="0.2">
      <c r="B864" s="3"/>
      <c r="C864" s="3"/>
      <c r="D864" s="91"/>
      <c r="E864" s="91"/>
      <c r="F864" s="29"/>
      <c r="G864" s="91"/>
      <c r="H864" s="3"/>
      <c r="I864" s="3"/>
      <c r="J864" s="3"/>
      <c r="K864" s="48">
        <v>27</v>
      </c>
      <c r="L864" s="109"/>
      <c r="M864" s="110"/>
      <c r="O864" s="58"/>
    </row>
    <row r="865" spans="2:15" s="30" customFormat="1" outlineLevel="1" x14ac:dyDescent="0.2">
      <c r="B865" s="3"/>
      <c r="C865" s="3"/>
      <c r="D865" s="91"/>
      <c r="E865" s="91"/>
      <c r="F865" s="29"/>
      <c r="G865" s="91"/>
      <c r="H865" s="3"/>
      <c r="I865" s="3"/>
      <c r="J865" s="3"/>
      <c r="K865" s="48">
        <v>28</v>
      </c>
      <c r="L865" s="109"/>
      <c r="M865" s="110"/>
      <c r="O865" s="58"/>
    </row>
    <row r="866" spans="2:15" s="30" customFormat="1" outlineLevel="1" x14ac:dyDescent="0.2">
      <c r="B866" s="3"/>
      <c r="C866" s="3"/>
      <c r="D866" s="91"/>
      <c r="E866" s="91"/>
      <c r="F866" s="29"/>
      <c r="G866" s="91"/>
      <c r="H866" s="3"/>
      <c r="I866" s="3"/>
      <c r="J866" s="3"/>
      <c r="K866" s="48">
        <v>29</v>
      </c>
      <c r="L866" s="109"/>
      <c r="M866" s="110"/>
      <c r="O866" s="58"/>
    </row>
    <row r="867" spans="2:15" s="30" customFormat="1" outlineLevel="1" x14ac:dyDescent="0.2">
      <c r="B867" s="3"/>
      <c r="C867" s="3"/>
      <c r="D867" s="91"/>
      <c r="E867" s="91"/>
      <c r="F867" s="29"/>
      <c r="G867" s="91"/>
      <c r="H867" s="3"/>
      <c r="I867" s="3"/>
      <c r="J867" s="3"/>
      <c r="K867" s="48">
        <v>30</v>
      </c>
      <c r="L867" s="109"/>
      <c r="M867" s="110"/>
      <c r="O867" s="58"/>
    </row>
    <row r="868" spans="2:15" s="30" customFormat="1" outlineLevel="1" x14ac:dyDescent="0.2">
      <c r="B868" s="3"/>
      <c r="C868" s="3"/>
      <c r="D868" s="91"/>
      <c r="E868" s="91"/>
      <c r="F868" s="29"/>
      <c r="G868" s="91"/>
      <c r="H868" s="3"/>
      <c r="I868" s="3"/>
      <c r="J868" s="3"/>
      <c r="K868" s="48">
        <v>31</v>
      </c>
      <c r="L868" s="109"/>
      <c r="M868" s="110"/>
      <c r="O868" s="58"/>
    </row>
    <row r="869" spans="2:15" s="30" customFormat="1" outlineLevel="1" x14ac:dyDescent="0.2">
      <c r="B869" s="3"/>
      <c r="C869" s="3"/>
      <c r="D869" s="91"/>
      <c r="E869" s="91"/>
      <c r="F869" s="29"/>
      <c r="G869" s="91"/>
      <c r="H869" s="3"/>
      <c r="I869" s="3"/>
      <c r="J869" s="3"/>
      <c r="K869" s="48">
        <v>32</v>
      </c>
      <c r="L869" s="109"/>
      <c r="M869" s="110"/>
      <c r="O869" s="58"/>
    </row>
    <row r="870" spans="2:15" s="30" customFormat="1" outlineLevel="1" x14ac:dyDescent="0.2">
      <c r="B870" s="3"/>
      <c r="C870" s="3"/>
      <c r="D870" s="91"/>
      <c r="E870" s="91"/>
      <c r="F870" s="29"/>
      <c r="G870" s="91"/>
      <c r="H870" s="3"/>
      <c r="I870" s="3"/>
      <c r="J870" s="3"/>
      <c r="K870" s="48">
        <v>33</v>
      </c>
      <c r="L870" s="109"/>
      <c r="M870" s="110"/>
      <c r="O870" s="58"/>
    </row>
    <row r="871" spans="2:15" s="30" customFormat="1" outlineLevel="1" x14ac:dyDescent="0.2">
      <c r="B871" s="3"/>
      <c r="C871" s="3"/>
      <c r="D871" s="91"/>
      <c r="E871" s="91"/>
      <c r="F871" s="29"/>
      <c r="G871" s="91"/>
      <c r="H871" s="3"/>
      <c r="I871" s="3"/>
      <c r="J871" s="3"/>
      <c r="K871" s="48">
        <v>34</v>
      </c>
      <c r="L871" s="109"/>
      <c r="M871" s="110"/>
      <c r="O871" s="58"/>
    </row>
    <row r="872" spans="2:15" s="30" customFormat="1" outlineLevel="1" x14ac:dyDescent="0.2">
      <c r="B872" s="3"/>
      <c r="C872" s="3"/>
      <c r="D872" s="91"/>
      <c r="E872" s="91"/>
      <c r="F872" s="29"/>
      <c r="G872" s="91"/>
      <c r="H872" s="3"/>
      <c r="I872" s="3"/>
      <c r="J872" s="3"/>
      <c r="K872" s="48">
        <v>35</v>
      </c>
      <c r="L872" s="109"/>
      <c r="M872" s="110"/>
      <c r="O872" s="58"/>
    </row>
    <row r="873" spans="2:15" s="30" customFormat="1" outlineLevel="1" x14ac:dyDescent="0.2">
      <c r="B873" s="3"/>
      <c r="C873" s="3"/>
      <c r="D873" s="91"/>
      <c r="E873" s="91"/>
      <c r="F873" s="29"/>
      <c r="G873" s="91"/>
      <c r="H873" s="3"/>
      <c r="I873" s="3"/>
      <c r="J873" s="3"/>
      <c r="K873" s="48">
        <v>36</v>
      </c>
      <c r="L873" s="109"/>
      <c r="M873" s="110"/>
      <c r="O873" s="58"/>
    </row>
    <row r="874" spans="2:15" s="30" customFormat="1" outlineLevel="1" x14ac:dyDescent="0.2">
      <c r="B874" s="3"/>
      <c r="C874" s="3"/>
      <c r="D874" s="91"/>
      <c r="E874" s="91"/>
      <c r="F874" s="29"/>
      <c r="G874" s="91"/>
      <c r="H874" s="3"/>
      <c r="I874" s="3"/>
      <c r="J874" s="3"/>
      <c r="K874" s="48">
        <v>37</v>
      </c>
      <c r="L874" s="109"/>
      <c r="M874" s="110"/>
      <c r="O874" s="58"/>
    </row>
    <row r="875" spans="2:15" s="30" customFormat="1" outlineLevel="1" x14ac:dyDescent="0.2">
      <c r="B875" s="3"/>
      <c r="C875" s="3"/>
      <c r="D875" s="91"/>
      <c r="E875" s="91"/>
      <c r="F875" s="29"/>
      <c r="G875" s="91"/>
      <c r="H875" s="3"/>
      <c r="I875" s="3"/>
      <c r="J875" s="3"/>
      <c r="K875" s="48">
        <v>38</v>
      </c>
      <c r="L875" s="109"/>
      <c r="M875" s="110"/>
      <c r="O875" s="58"/>
    </row>
    <row r="876" spans="2:15" s="30" customFormat="1" outlineLevel="1" x14ac:dyDescent="0.2">
      <c r="B876" s="3"/>
      <c r="C876" s="3"/>
      <c r="D876" s="91"/>
      <c r="E876" s="91"/>
      <c r="F876" s="29"/>
      <c r="G876" s="91"/>
      <c r="H876" s="3"/>
      <c r="I876" s="3"/>
      <c r="J876" s="3"/>
      <c r="K876" s="48">
        <v>39</v>
      </c>
      <c r="L876" s="109"/>
      <c r="M876" s="110"/>
      <c r="O876" s="58"/>
    </row>
    <row r="877" spans="2:15" s="30" customFormat="1" outlineLevel="1" x14ac:dyDescent="0.2">
      <c r="B877" s="3"/>
      <c r="C877" s="3"/>
      <c r="D877" s="91"/>
      <c r="E877" s="91"/>
      <c r="F877" s="29"/>
      <c r="G877" s="91"/>
      <c r="H877" s="3"/>
      <c r="I877" s="3"/>
      <c r="J877" s="3"/>
      <c r="K877" s="48">
        <v>40</v>
      </c>
      <c r="L877" s="109"/>
      <c r="M877" s="110"/>
      <c r="O877" s="58"/>
    </row>
    <row r="878" spans="2:15" s="30" customFormat="1" outlineLevel="1" x14ac:dyDescent="0.2">
      <c r="B878" s="3"/>
      <c r="C878" s="3"/>
      <c r="D878" s="91"/>
      <c r="E878" s="91"/>
      <c r="F878" s="29"/>
      <c r="G878" s="91"/>
      <c r="H878" s="3"/>
      <c r="I878" s="3"/>
      <c r="J878" s="3"/>
      <c r="K878" s="48">
        <v>41</v>
      </c>
      <c r="L878" s="109"/>
      <c r="M878" s="110"/>
      <c r="O878" s="58"/>
    </row>
    <row r="879" spans="2:15" s="30" customFormat="1" outlineLevel="1" x14ac:dyDescent="0.2">
      <c r="B879" s="3"/>
      <c r="C879" s="3"/>
      <c r="D879" s="91"/>
      <c r="E879" s="91"/>
      <c r="F879" s="29"/>
      <c r="G879" s="91"/>
      <c r="H879" s="3"/>
      <c r="I879" s="3"/>
      <c r="J879" s="3"/>
      <c r="K879" s="48">
        <v>42</v>
      </c>
      <c r="L879" s="109"/>
      <c r="M879" s="110"/>
      <c r="O879" s="58"/>
    </row>
    <row r="880" spans="2:15" s="30" customFormat="1" outlineLevel="1" x14ac:dyDescent="0.2">
      <c r="B880" s="3"/>
      <c r="C880" s="3"/>
      <c r="D880" s="91"/>
      <c r="E880" s="91"/>
      <c r="F880" s="29"/>
      <c r="G880" s="91"/>
      <c r="H880" s="3"/>
      <c r="I880" s="3"/>
      <c r="J880" s="3"/>
      <c r="K880" s="48">
        <v>43</v>
      </c>
      <c r="L880" s="109"/>
      <c r="M880" s="110"/>
      <c r="O880" s="58"/>
    </row>
    <row r="881" spans="2:15" s="30" customFormat="1" outlineLevel="1" x14ac:dyDescent="0.2">
      <c r="B881" s="3"/>
      <c r="C881" s="3"/>
      <c r="D881" s="91"/>
      <c r="E881" s="91"/>
      <c r="F881" s="29"/>
      <c r="G881" s="91"/>
      <c r="H881" s="3"/>
      <c r="I881" s="3"/>
      <c r="J881" s="3"/>
      <c r="K881" s="48">
        <v>44</v>
      </c>
      <c r="L881" s="109"/>
      <c r="M881" s="110"/>
      <c r="O881" s="58"/>
    </row>
    <row r="882" spans="2:15" s="30" customFormat="1" outlineLevel="1" x14ac:dyDescent="0.2">
      <c r="B882" s="3"/>
      <c r="C882" s="3"/>
      <c r="D882" s="91"/>
      <c r="E882" s="91"/>
      <c r="F882" s="29"/>
      <c r="G882" s="91"/>
      <c r="H882" s="3"/>
      <c r="I882" s="3"/>
      <c r="J882" s="3"/>
      <c r="K882" s="48">
        <v>45</v>
      </c>
      <c r="L882" s="109"/>
      <c r="M882" s="110"/>
      <c r="O882" s="58"/>
    </row>
    <row r="883" spans="2:15" s="30" customFormat="1" outlineLevel="1" x14ac:dyDescent="0.2">
      <c r="B883" s="3"/>
      <c r="C883" s="3"/>
      <c r="D883" s="91"/>
      <c r="E883" s="91"/>
      <c r="F883" s="29"/>
      <c r="G883" s="91"/>
      <c r="H883" s="3"/>
      <c r="I883" s="3"/>
      <c r="J883" s="3"/>
      <c r="K883" s="48">
        <v>46</v>
      </c>
      <c r="L883" s="109"/>
      <c r="M883" s="110"/>
      <c r="O883" s="58"/>
    </row>
    <row r="884" spans="2:15" s="30" customFormat="1" outlineLevel="1" x14ac:dyDescent="0.2">
      <c r="B884" s="3"/>
      <c r="C884" s="3"/>
      <c r="D884" s="91"/>
      <c r="E884" s="91"/>
      <c r="F884" s="29"/>
      <c r="G884" s="91"/>
      <c r="H884" s="3"/>
      <c r="I884" s="3"/>
      <c r="J884" s="3"/>
      <c r="K884" s="48">
        <v>47</v>
      </c>
      <c r="L884" s="109"/>
      <c r="M884" s="110"/>
      <c r="O884" s="58"/>
    </row>
    <row r="885" spans="2:15" s="30" customFormat="1" outlineLevel="1" x14ac:dyDescent="0.2">
      <c r="B885" s="3"/>
      <c r="C885" s="3"/>
      <c r="D885" s="91"/>
      <c r="E885" s="91"/>
      <c r="F885" s="29"/>
      <c r="G885" s="91"/>
      <c r="H885" s="3"/>
      <c r="I885" s="3"/>
      <c r="J885" s="3"/>
      <c r="K885" s="48">
        <v>48</v>
      </c>
      <c r="L885" s="109"/>
      <c r="M885" s="110"/>
      <c r="O885" s="58"/>
    </row>
    <row r="886" spans="2:15" s="30" customFormat="1" outlineLevel="1" x14ac:dyDescent="0.2">
      <c r="B886" s="3"/>
      <c r="C886" s="3"/>
      <c r="D886" s="91"/>
      <c r="E886" s="91"/>
      <c r="F886" s="29"/>
      <c r="G886" s="91"/>
      <c r="H886" s="3"/>
      <c r="I886" s="3"/>
      <c r="J886" s="3"/>
      <c r="K886" s="48">
        <v>49</v>
      </c>
      <c r="L886" s="109"/>
      <c r="M886" s="110"/>
      <c r="O886" s="58"/>
    </row>
    <row r="887" spans="2:15" s="30" customFormat="1" outlineLevel="1" x14ac:dyDescent="0.2">
      <c r="B887" s="3"/>
      <c r="C887" s="3"/>
      <c r="D887" s="91"/>
      <c r="E887" s="91"/>
      <c r="F887" s="29"/>
      <c r="G887" s="91"/>
      <c r="H887" s="3"/>
      <c r="I887" s="3"/>
      <c r="J887" s="3"/>
      <c r="K887" s="48">
        <v>50</v>
      </c>
      <c r="L887" s="109"/>
      <c r="M887" s="110"/>
      <c r="O887" s="58"/>
    </row>
    <row r="888" spans="2:15" s="30" customFormat="1" outlineLevel="1" x14ac:dyDescent="0.2">
      <c r="B888" s="3"/>
      <c r="C888" s="3"/>
      <c r="D888" s="91"/>
      <c r="E888" s="91"/>
      <c r="F888" s="29"/>
      <c r="G888" s="91"/>
      <c r="H888" s="3"/>
      <c r="I888" s="3"/>
      <c r="J888" s="3"/>
      <c r="K888" s="48">
        <v>51</v>
      </c>
      <c r="L888" s="109"/>
      <c r="M888" s="110"/>
      <c r="O888" s="58"/>
    </row>
    <row r="889" spans="2:15" s="30" customFormat="1" outlineLevel="1" x14ac:dyDescent="0.2">
      <c r="B889" s="3"/>
      <c r="C889" s="3"/>
      <c r="D889" s="91"/>
      <c r="E889" s="91"/>
      <c r="F889" s="29"/>
      <c r="G889" s="91"/>
      <c r="H889" s="3"/>
      <c r="I889" s="3"/>
      <c r="J889" s="3"/>
      <c r="K889" s="48">
        <v>52</v>
      </c>
      <c r="L889" s="109"/>
      <c r="M889" s="110"/>
      <c r="O889" s="58"/>
    </row>
    <row r="890" spans="2:15" s="30" customFormat="1" outlineLevel="1" x14ac:dyDescent="0.2">
      <c r="B890" s="3"/>
      <c r="C890" s="3"/>
      <c r="D890" s="91"/>
      <c r="E890" s="91"/>
      <c r="F890" s="29"/>
      <c r="G890" s="91"/>
      <c r="H890" s="3"/>
      <c r="I890" s="3"/>
      <c r="J890" s="3"/>
      <c r="K890" s="48">
        <v>53</v>
      </c>
      <c r="L890" s="109"/>
      <c r="M890" s="110"/>
      <c r="O890" s="58"/>
    </row>
    <row r="891" spans="2:15" s="30" customFormat="1" outlineLevel="1" x14ac:dyDescent="0.2">
      <c r="B891" s="3"/>
      <c r="C891" s="3"/>
      <c r="D891" s="91"/>
      <c r="E891" s="91"/>
      <c r="F891" s="29"/>
      <c r="G891" s="91"/>
      <c r="H891" s="3"/>
      <c r="I891" s="3"/>
      <c r="J891" s="3"/>
      <c r="K891" s="48">
        <v>54</v>
      </c>
      <c r="L891" s="109"/>
      <c r="M891" s="110"/>
      <c r="O891" s="58"/>
    </row>
    <row r="892" spans="2:15" s="30" customFormat="1" outlineLevel="1" x14ac:dyDescent="0.2">
      <c r="B892" s="3"/>
      <c r="C892" s="3"/>
      <c r="D892" s="91"/>
      <c r="E892" s="91"/>
      <c r="F892" s="29"/>
      <c r="G892" s="91"/>
      <c r="H892" s="3"/>
      <c r="I892" s="3"/>
      <c r="J892" s="3"/>
      <c r="K892" s="48">
        <v>55</v>
      </c>
      <c r="L892" s="109"/>
      <c r="M892" s="110"/>
      <c r="O892" s="58"/>
    </row>
    <row r="893" spans="2:15" s="30" customFormat="1" outlineLevel="1" x14ac:dyDescent="0.2">
      <c r="B893" s="3"/>
      <c r="C893" s="3"/>
      <c r="D893" s="91"/>
      <c r="E893" s="91"/>
      <c r="F893" s="29"/>
      <c r="G893" s="91"/>
      <c r="H893" s="3"/>
      <c r="I893" s="3"/>
      <c r="J893" s="3"/>
      <c r="K893" s="48">
        <v>56</v>
      </c>
      <c r="L893" s="109"/>
      <c r="M893" s="110"/>
      <c r="O893" s="58"/>
    </row>
    <row r="894" spans="2:15" s="30" customFormat="1" outlineLevel="1" x14ac:dyDescent="0.2">
      <c r="B894" s="3"/>
      <c r="C894" s="3"/>
      <c r="D894" s="91"/>
      <c r="E894" s="91"/>
      <c r="F894" s="29"/>
      <c r="G894" s="91"/>
      <c r="H894" s="3"/>
      <c r="I894" s="3"/>
      <c r="J894" s="3"/>
      <c r="K894" s="48">
        <v>57</v>
      </c>
      <c r="L894" s="109"/>
      <c r="M894" s="110"/>
      <c r="O894" s="58"/>
    </row>
    <row r="895" spans="2:15" s="30" customFormat="1" outlineLevel="1" x14ac:dyDescent="0.2">
      <c r="B895" s="3"/>
      <c r="C895" s="3"/>
      <c r="D895" s="91"/>
      <c r="E895" s="91"/>
      <c r="F895" s="29"/>
      <c r="G895" s="91"/>
      <c r="H895" s="3"/>
      <c r="I895" s="3"/>
      <c r="J895" s="3"/>
      <c r="K895" s="48">
        <v>58</v>
      </c>
      <c r="L895" s="109"/>
      <c r="M895" s="110"/>
      <c r="O895" s="58"/>
    </row>
    <row r="896" spans="2:15" s="30" customFormat="1" outlineLevel="1" x14ac:dyDescent="0.2">
      <c r="B896" s="3"/>
      <c r="C896" s="3"/>
      <c r="D896" s="91"/>
      <c r="E896" s="91"/>
      <c r="F896" s="29"/>
      <c r="G896" s="91"/>
      <c r="H896" s="3"/>
      <c r="I896" s="3"/>
      <c r="J896" s="3"/>
      <c r="K896" s="48">
        <v>59</v>
      </c>
      <c r="L896" s="109"/>
      <c r="M896" s="110"/>
      <c r="O896" s="58"/>
    </row>
    <row r="897" spans="2:15" s="30" customFormat="1" outlineLevel="1" x14ac:dyDescent="0.2">
      <c r="B897" s="3"/>
      <c r="C897" s="3"/>
      <c r="D897" s="91"/>
      <c r="E897" s="91"/>
      <c r="F897" s="29"/>
      <c r="G897" s="91"/>
      <c r="H897" s="3"/>
      <c r="I897" s="3"/>
      <c r="J897" s="3"/>
      <c r="K897" s="48">
        <v>60</v>
      </c>
      <c r="L897" s="109"/>
      <c r="M897" s="110"/>
      <c r="O897" s="58"/>
    </row>
    <row r="898" spans="2:15" s="30" customFormat="1" outlineLevel="1" x14ac:dyDescent="0.2">
      <c r="B898" s="3"/>
      <c r="C898" s="3"/>
      <c r="D898" s="91"/>
      <c r="E898" s="91"/>
      <c r="F898" s="29"/>
      <c r="G898" s="91"/>
      <c r="H898" s="3"/>
      <c r="I898" s="3"/>
      <c r="J898" s="3"/>
      <c r="K898" s="48">
        <v>61</v>
      </c>
      <c r="L898" s="109"/>
      <c r="M898" s="110"/>
      <c r="O898" s="58"/>
    </row>
    <row r="899" spans="2:15" s="30" customFormat="1" outlineLevel="1" x14ac:dyDescent="0.2">
      <c r="B899" s="3"/>
      <c r="C899" s="3"/>
      <c r="D899" s="91"/>
      <c r="E899" s="91"/>
      <c r="F899" s="29"/>
      <c r="G899" s="91"/>
      <c r="H899" s="3"/>
      <c r="I899" s="3"/>
      <c r="J899" s="3"/>
      <c r="K899" s="48">
        <v>62</v>
      </c>
      <c r="L899" s="109"/>
      <c r="M899" s="110"/>
      <c r="O899" s="58"/>
    </row>
    <row r="900" spans="2:15" s="30" customFormat="1" outlineLevel="1" x14ac:dyDescent="0.2">
      <c r="B900" s="3"/>
      <c r="C900" s="3"/>
      <c r="D900" s="91"/>
      <c r="E900" s="91"/>
      <c r="F900" s="29"/>
      <c r="G900" s="91"/>
      <c r="H900" s="3"/>
      <c r="I900" s="3"/>
      <c r="J900" s="3"/>
      <c r="K900" s="48">
        <v>63</v>
      </c>
      <c r="L900" s="109"/>
      <c r="M900" s="110"/>
      <c r="O900" s="58"/>
    </row>
    <row r="901" spans="2:15" s="30" customFormat="1" outlineLevel="1" x14ac:dyDescent="0.2">
      <c r="B901" s="3"/>
      <c r="C901" s="3"/>
      <c r="D901" s="91"/>
      <c r="E901" s="91"/>
      <c r="F901" s="29"/>
      <c r="G901" s="91"/>
      <c r="H901" s="3"/>
      <c r="I901" s="3"/>
      <c r="J901" s="3"/>
      <c r="K901" s="48">
        <v>64</v>
      </c>
      <c r="L901" s="109"/>
      <c r="M901" s="110"/>
      <c r="O901" s="58"/>
    </row>
    <row r="902" spans="2:15" s="30" customFormat="1" outlineLevel="1" x14ac:dyDescent="0.2">
      <c r="B902" s="3"/>
      <c r="C902" s="3"/>
      <c r="D902" s="91"/>
      <c r="E902" s="91"/>
      <c r="F902" s="29"/>
      <c r="G902" s="91"/>
      <c r="H902" s="3"/>
      <c r="I902" s="3"/>
      <c r="J902" s="3"/>
      <c r="K902" s="48">
        <v>65</v>
      </c>
      <c r="L902" s="109"/>
      <c r="M902" s="110"/>
      <c r="O902" s="58"/>
    </row>
    <row r="903" spans="2:15" s="30" customFormat="1" outlineLevel="1" x14ac:dyDescent="0.2">
      <c r="B903" s="3"/>
      <c r="C903" s="3"/>
      <c r="D903" s="91"/>
      <c r="E903" s="91"/>
      <c r="F903" s="29"/>
      <c r="G903" s="91"/>
      <c r="H903" s="3"/>
      <c r="I903" s="3"/>
      <c r="J903" s="3"/>
      <c r="K903" s="48">
        <v>66</v>
      </c>
      <c r="L903" s="109"/>
      <c r="M903" s="110"/>
      <c r="O903" s="58"/>
    </row>
    <row r="904" spans="2:15" s="30" customFormat="1" outlineLevel="1" x14ac:dyDescent="0.2">
      <c r="B904" s="3"/>
      <c r="C904" s="3"/>
      <c r="D904" s="91"/>
      <c r="E904" s="91"/>
      <c r="F904" s="29"/>
      <c r="G904" s="91"/>
      <c r="H904" s="3"/>
      <c r="I904" s="3"/>
      <c r="J904" s="3"/>
      <c r="K904" s="48">
        <v>67</v>
      </c>
      <c r="L904" s="109"/>
      <c r="M904" s="110"/>
      <c r="O904" s="58"/>
    </row>
    <row r="905" spans="2:15" s="30" customFormat="1" outlineLevel="1" x14ac:dyDescent="0.2">
      <c r="B905" s="3"/>
      <c r="C905" s="3"/>
      <c r="D905" s="91"/>
      <c r="E905" s="91"/>
      <c r="F905" s="29"/>
      <c r="G905" s="91"/>
      <c r="H905" s="3"/>
      <c r="I905" s="3"/>
      <c r="J905" s="3"/>
      <c r="K905" s="48">
        <v>68</v>
      </c>
      <c r="L905" s="109"/>
      <c r="M905" s="110"/>
      <c r="O905" s="58"/>
    </row>
    <row r="906" spans="2:15" s="30" customFormat="1" outlineLevel="1" x14ac:dyDescent="0.2">
      <c r="B906" s="3"/>
      <c r="C906" s="3"/>
      <c r="D906" s="91"/>
      <c r="E906" s="91"/>
      <c r="F906" s="29"/>
      <c r="G906" s="91"/>
      <c r="H906" s="3"/>
      <c r="I906" s="3"/>
      <c r="J906" s="3"/>
      <c r="K906" s="48">
        <v>69</v>
      </c>
      <c r="L906" s="109"/>
      <c r="M906" s="110"/>
      <c r="O906" s="58"/>
    </row>
    <row r="907" spans="2:15" s="30" customFormat="1" outlineLevel="1" x14ac:dyDescent="0.2">
      <c r="B907" s="3"/>
      <c r="C907" s="3"/>
      <c r="D907" s="91"/>
      <c r="E907" s="91"/>
      <c r="F907" s="29"/>
      <c r="G907" s="91"/>
      <c r="H907" s="3"/>
      <c r="I907" s="3"/>
      <c r="J907" s="3"/>
      <c r="K907" s="48">
        <v>70</v>
      </c>
      <c r="L907" s="109"/>
      <c r="M907" s="110"/>
      <c r="O907" s="58"/>
    </row>
    <row r="908" spans="2:15" s="30" customFormat="1" outlineLevel="1" x14ac:dyDescent="0.2">
      <c r="B908" s="3"/>
      <c r="C908" s="3"/>
      <c r="D908" s="91"/>
      <c r="E908" s="91"/>
      <c r="F908" s="29"/>
      <c r="G908" s="91"/>
      <c r="H908" s="3"/>
      <c r="I908" s="3"/>
      <c r="J908" s="3"/>
      <c r="K908" s="48">
        <v>71</v>
      </c>
      <c r="L908" s="109"/>
      <c r="M908" s="110"/>
      <c r="O908" s="58"/>
    </row>
    <row r="909" spans="2:15" s="30" customFormat="1" outlineLevel="1" x14ac:dyDescent="0.2">
      <c r="B909" s="3"/>
      <c r="C909" s="3"/>
      <c r="D909" s="91"/>
      <c r="E909" s="91"/>
      <c r="F909" s="29"/>
      <c r="G909" s="91"/>
      <c r="H909" s="3"/>
      <c r="I909" s="3"/>
      <c r="J909" s="3"/>
      <c r="K909" s="48">
        <v>72</v>
      </c>
      <c r="L909" s="109"/>
      <c r="M909" s="110"/>
      <c r="O909" s="58"/>
    </row>
    <row r="910" spans="2:15" s="30" customFormat="1" outlineLevel="1" x14ac:dyDescent="0.2">
      <c r="B910" s="3"/>
      <c r="C910" s="3"/>
      <c r="D910" s="91"/>
      <c r="E910" s="91"/>
      <c r="F910" s="29"/>
      <c r="G910" s="91"/>
      <c r="H910" s="3"/>
      <c r="I910" s="3"/>
      <c r="J910" s="3"/>
      <c r="K910" s="48">
        <v>73</v>
      </c>
      <c r="L910" s="109"/>
      <c r="M910" s="110"/>
      <c r="O910" s="58"/>
    </row>
    <row r="911" spans="2:15" s="30" customFormat="1" outlineLevel="1" x14ac:dyDescent="0.2">
      <c r="B911" s="3"/>
      <c r="C911" s="3"/>
      <c r="D911" s="91"/>
      <c r="E911" s="91"/>
      <c r="F911" s="29"/>
      <c r="G911" s="91"/>
      <c r="H911" s="3"/>
      <c r="I911" s="3"/>
      <c r="J911" s="3"/>
      <c r="K911" s="48">
        <v>74</v>
      </c>
      <c r="L911" s="109"/>
      <c r="M911" s="110"/>
      <c r="O911" s="58"/>
    </row>
    <row r="912" spans="2:15" s="30" customFormat="1" outlineLevel="1" x14ac:dyDescent="0.2">
      <c r="B912" s="3"/>
      <c r="C912" s="3"/>
      <c r="D912" s="91"/>
      <c r="E912" s="91"/>
      <c r="F912" s="29"/>
      <c r="G912" s="91"/>
      <c r="H912" s="3"/>
      <c r="I912" s="3"/>
      <c r="J912" s="3"/>
      <c r="K912" s="48">
        <v>75</v>
      </c>
      <c r="L912" s="109"/>
      <c r="M912" s="110"/>
      <c r="O912" s="58"/>
    </row>
    <row r="913" spans="2:15" s="30" customFormat="1" outlineLevel="1" x14ac:dyDescent="0.2">
      <c r="B913" s="30" t="s">
        <v>8</v>
      </c>
      <c r="J913" s="47">
        <f>SUM(J838:J912)</f>
        <v>0</v>
      </c>
      <c r="L913" s="111">
        <f>SUM(L838:L912)</f>
        <v>0</v>
      </c>
      <c r="M913" s="110"/>
      <c r="O913" s="58"/>
    </row>
    <row r="914" spans="2:15" s="30" customFormat="1" outlineLevel="1" x14ac:dyDescent="0.2"/>
    <row r="915" spans="2:15" s="30" customFormat="1" outlineLevel="1" x14ac:dyDescent="0.2"/>
    <row r="916" spans="2:15" s="30" customFormat="1" ht="25.5" outlineLevel="1" x14ac:dyDescent="0.2">
      <c r="B916" s="30" t="s">
        <v>156</v>
      </c>
      <c r="D916" s="42" t="s">
        <v>224</v>
      </c>
      <c r="E916" s="93" t="s">
        <v>226</v>
      </c>
    </row>
    <row r="917" spans="2:15" s="30" customFormat="1" outlineLevel="1" x14ac:dyDescent="0.2">
      <c r="D917" s="44" t="s">
        <v>6</v>
      </c>
      <c r="E917" s="94" t="s">
        <v>6</v>
      </c>
    </row>
    <row r="918" spans="2:15" s="30" customFormat="1" outlineLevel="1" x14ac:dyDescent="0.2">
      <c r="C918" s="39">
        <f>C107</f>
        <v>0</v>
      </c>
      <c r="D918" s="99">
        <f>SUMIF($I$838:$I$912,C918,$J$838:$J$912)</f>
        <v>0</v>
      </c>
      <c r="E918" s="95">
        <f>SUMIF($I$838:$I$912:$I$912,C918,$L$838:$L$912)</f>
        <v>0</v>
      </c>
    </row>
    <row r="919" spans="2:15" s="30" customFormat="1" outlineLevel="1" x14ac:dyDescent="0.2">
      <c r="C919" s="39">
        <f t="shared" ref="C919:C922" si="58">C108</f>
        <v>0</v>
      </c>
      <c r="D919" s="99">
        <f t="shared" ref="D919:D922" si="59">SUMIF($I$838:$I$912,C919,$J$838:$J$912)</f>
        <v>0</v>
      </c>
      <c r="E919" s="95">
        <f>SUMIF($I$838:$I$912:$I$912,C919,$L$838:$L$912)</f>
        <v>0</v>
      </c>
    </row>
    <row r="920" spans="2:15" s="30" customFormat="1" outlineLevel="1" x14ac:dyDescent="0.2">
      <c r="C920" s="39">
        <f t="shared" si="58"/>
        <v>0</v>
      </c>
      <c r="D920" s="99">
        <f t="shared" si="59"/>
        <v>0</v>
      </c>
      <c r="E920" s="95">
        <f>SUMIF($I$838:$I$912:$I$912,C920,$L$838:$L$912)</f>
        <v>0</v>
      </c>
    </row>
    <row r="921" spans="2:15" s="30" customFormat="1" outlineLevel="1" x14ac:dyDescent="0.2">
      <c r="C921" s="39">
        <f t="shared" si="58"/>
        <v>0</v>
      </c>
      <c r="D921" s="99">
        <f t="shared" si="59"/>
        <v>0</v>
      </c>
      <c r="E921" s="95">
        <f>SUMIF($I$838:$I$912:$I$912,C921,$L$838:$L$912)</f>
        <v>0</v>
      </c>
    </row>
    <row r="922" spans="2:15" s="30" customFormat="1" outlineLevel="1" x14ac:dyDescent="0.2">
      <c r="C922" s="39">
        <f t="shared" si="58"/>
        <v>0</v>
      </c>
      <c r="D922" s="99">
        <f t="shared" si="59"/>
        <v>0</v>
      </c>
      <c r="E922" s="95">
        <f>SUMIF($I$838:$I$912:$I$912,C922,$L$838:$L$912)</f>
        <v>0</v>
      </c>
    </row>
    <row r="923" spans="2:15" s="30" customFormat="1" outlineLevel="1" x14ac:dyDescent="0.2">
      <c r="D923" s="47">
        <f>SUM(D918:D922)</f>
        <v>0</v>
      </c>
      <c r="E923" s="96">
        <f>SUM(E918:E922)</f>
        <v>0</v>
      </c>
    </row>
    <row r="924" spans="2:15" s="30" customFormat="1" outlineLevel="1" x14ac:dyDescent="0.2"/>
    <row r="925" spans="2:15" s="30" customFormat="1" outlineLevel="1" x14ac:dyDescent="0.2"/>
    <row r="926" spans="2:15" s="30" customFormat="1" outlineLevel="1" x14ac:dyDescent="0.2"/>
    <row r="927" spans="2:15" s="30" customFormat="1" outlineLevel="1" x14ac:dyDescent="0.2"/>
    <row r="928" spans="2:15" s="30" customFormat="1" outlineLevel="1" x14ac:dyDescent="0.2"/>
    <row r="929" spans="1:56" s="30" customFormat="1" outlineLevel="1" x14ac:dyDescent="0.2"/>
    <row r="930" spans="1:56" s="30" customFormat="1" outlineLevel="1" x14ac:dyDescent="0.2"/>
    <row r="931" spans="1:56" s="30" customFormat="1" outlineLevel="1" x14ac:dyDescent="0.2"/>
    <row r="932" spans="1:56" s="30" customFormat="1" x14ac:dyDescent="0.2">
      <c r="D932" s="57"/>
    </row>
    <row r="933" spans="1:56" s="30" customFormat="1" x14ac:dyDescent="0.2">
      <c r="A933" s="35" t="s">
        <v>180</v>
      </c>
      <c r="B933" s="35"/>
      <c r="C933" s="35"/>
      <c r="D933" s="35"/>
      <c r="E933" s="35"/>
      <c r="F933" s="35"/>
      <c r="G933" s="35"/>
      <c r="H933" s="35"/>
      <c r="I933" s="35"/>
    </row>
    <row r="934" spans="1:56" s="30" customFormat="1" ht="41.25" customHeight="1" outlineLevel="1" x14ac:dyDescent="0.2">
      <c r="B934" s="40" t="s">
        <v>127</v>
      </c>
    </row>
    <row r="935" spans="1:56" s="30" customFormat="1" outlineLevel="1" x14ac:dyDescent="0.2">
      <c r="B935" s="30" t="s">
        <v>102</v>
      </c>
      <c r="C935" s="44" t="s">
        <v>29</v>
      </c>
      <c r="D935" s="4" t="s">
        <v>3</v>
      </c>
      <c r="E935" s="52" t="str">
        <f>IF(D935&lt;&gt;"ja","Nachweis muss erfolgen - bei fehlendem oder unzureichendem Nachweis ist keine Förderung möglich!","")</f>
        <v>Nachweis muss erfolgen - bei fehlendem oder unzureichendem Nachweis ist keine Förderung möglich!</v>
      </c>
    </row>
    <row r="936" spans="1:56" s="30" customFormat="1" outlineLevel="1" x14ac:dyDescent="0.2"/>
    <row r="937" spans="1:56" s="55" customFormat="1" ht="66" customHeight="1" outlineLevel="1" x14ac:dyDescent="0.2">
      <c r="B937" s="84" t="s">
        <v>25</v>
      </c>
      <c r="C937" s="86" t="s">
        <v>149</v>
      </c>
      <c r="D937" s="85" t="s">
        <v>5</v>
      </c>
      <c r="E937" s="42" t="s">
        <v>87</v>
      </c>
      <c r="F937" s="42" t="s">
        <v>88</v>
      </c>
      <c r="G937" s="42" t="s">
        <v>221</v>
      </c>
      <c r="H937" s="42" t="s">
        <v>154</v>
      </c>
      <c r="I937" s="42" t="s">
        <v>177</v>
      </c>
      <c r="J937" s="42" t="s">
        <v>155</v>
      </c>
      <c r="K937" s="42" t="s">
        <v>89</v>
      </c>
      <c r="L937" s="107" t="s">
        <v>226</v>
      </c>
      <c r="M937" s="107" t="s">
        <v>223</v>
      </c>
      <c r="N937" s="41"/>
      <c r="O937" s="41"/>
      <c r="AZ937" s="30"/>
      <c r="BA937" s="30"/>
      <c r="BB937" s="30"/>
      <c r="BC937" s="30"/>
      <c r="BD937" s="30"/>
    </row>
    <row r="938" spans="1:56" s="30" customFormat="1" outlineLevel="1" x14ac:dyDescent="0.2">
      <c r="B938" s="44" t="s">
        <v>195</v>
      </c>
      <c r="C938" s="43" t="s">
        <v>26</v>
      </c>
      <c r="D938" s="44" t="s">
        <v>195</v>
      </c>
      <c r="E938" s="44" t="s">
        <v>0</v>
      </c>
      <c r="F938" s="44" t="s">
        <v>26</v>
      </c>
      <c r="G938" s="44" t="s">
        <v>6</v>
      </c>
      <c r="H938" s="44" t="s">
        <v>6</v>
      </c>
      <c r="I938" s="44" t="s">
        <v>195</v>
      </c>
      <c r="J938" s="44" t="s">
        <v>6</v>
      </c>
      <c r="K938" s="44" t="s">
        <v>6</v>
      </c>
      <c r="L938" s="108" t="s">
        <v>6</v>
      </c>
      <c r="M938" s="108" t="s">
        <v>0</v>
      </c>
    </row>
    <row r="939" spans="1:56" s="30" customFormat="1" outlineLevel="1" x14ac:dyDescent="0.2">
      <c r="B939" s="3"/>
      <c r="C939" s="48">
        <v>1</v>
      </c>
      <c r="D939" s="3"/>
      <c r="E939" s="3"/>
      <c r="F939" s="3"/>
      <c r="G939" s="3"/>
      <c r="H939" s="3"/>
      <c r="I939" s="3"/>
      <c r="J939" s="54">
        <f>IF(I939="nein",F939*400,0)</f>
        <v>0</v>
      </c>
      <c r="K939" s="54">
        <f t="shared" ref="K939:K970" si="60">SUM(G939:J939)</f>
        <v>0</v>
      </c>
      <c r="L939" s="109"/>
      <c r="M939" s="110"/>
    </row>
    <row r="940" spans="1:56" s="30" customFormat="1" outlineLevel="1" x14ac:dyDescent="0.2">
      <c r="B940" s="3"/>
      <c r="C940" s="48">
        <v>2</v>
      </c>
      <c r="D940" s="3"/>
      <c r="E940" s="3"/>
      <c r="F940" s="3"/>
      <c r="G940" s="3"/>
      <c r="H940" s="3"/>
      <c r="I940" s="3"/>
      <c r="J940" s="54">
        <f t="shared" ref="J940:J993" si="61">IF(I940="nein",F940*400,0)</f>
        <v>0</v>
      </c>
      <c r="K940" s="54">
        <f t="shared" si="60"/>
        <v>0</v>
      </c>
      <c r="L940" s="109"/>
      <c r="M940" s="110"/>
    </row>
    <row r="941" spans="1:56" s="30" customFormat="1" outlineLevel="1" x14ac:dyDescent="0.2">
      <c r="B941" s="3"/>
      <c r="C941" s="48">
        <v>3</v>
      </c>
      <c r="D941" s="3"/>
      <c r="E941" s="3"/>
      <c r="F941" s="3"/>
      <c r="G941" s="3"/>
      <c r="H941" s="3"/>
      <c r="I941" s="3"/>
      <c r="J941" s="54">
        <f t="shared" si="61"/>
        <v>0</v>
      </c>
      <c r="K941" s="54">
        <f t="shared" si="60"/>
        <v>0</v>
      </c>
      <c r="L941" s="109"/>
      <c r="M941" s="110"/>
    </row>
    <row r="942" spans="1:56" s="30" customFormat="1" outlineLevel="1" x14ac:dyDescent="0.2">
      <c r="B942" s="3"/>
      <c r="C942" s="48">
        <v>4</v>
      </c>
      <c r="D942" s="3"/>
      <c r="E942" s="3"/>
      <c r="F942" s="3"/>
      <c r="G942" s="3"/>
      <c r="H942" s="3"/>
      <c r="I942" s="3"/>
      <c r="J942" s="54">
        <f t="shared" si="61"/>
        <v>0</v>
      </c>
      <c r="K942" s="54">
        <f t="shared" si="60"/>
        <v>0</v>
      </c>
      <c r="L942" s="109"/>
      <c r="M942" s="110"/>
    </row>
    <row r="943" spans="1:56" s="30" customFormat="1" outlineLevel="1" x14ac:dyDescent="0.2">
      <c r="B943" s="3"/>
      <c r="C943" s="48">
        <v>5</v>
      </c>
      <c r="D943" s="3"/>
      <c r="E943" s="3"/>
      <c r="F943" s="3"/>
      <c r="G943" s="3"/>
      <c r="H943" s="3"/>
      <c r="I943" s="3"/>
      <c r="J943" s="54">
        <f t="shared" si="61"/>
        <v>0</v>
      </c>
      <c r="K943" s="54">
        <f t="shared" si="60"/>
        <v>0</v>
      </c>
      <c r="L943" s="109"/>
      <c r="M943" s="110"/>
    </row>
    <row r="944" spans="1:56" s="30" customFormat="1" outlineLevel="1" x14ac:dyDescent="0.2">
      <c r="B944" s="3"/>
      <c r="C944" s="48">
        <v>6</v>
      </c>
      <c r="D944" s="3"/>
      <c r="E944" s="3"/>
      <c r="F944" s="3"/>
      <c r="G944" s="3"/>
      <c r="H944" s="3"/>
      <c r="I944" s="3"/>
      <c r="J944" s="54">
        <f t="shared" si="61"/>
        <v>0</v>
      </c>
      <c r="K944" s="54">
        <f t="shared" si="60"/>
        <v>0</v>
      </c>
      <c r="L944" s="109"/>
      <c r="M944" s="110"/>
    </row>
    <row r="945" spans="2:13" s="30" customFormat="1" outlineLevel="1" x14ac:dyDescent="0.2">
      <c r="B945" s="3"/>
      <c r="C945" s="48">
        <v>7</v>
      </c>
      <c r="D945" s="3"/>
      <c r="E945" s="3"/>
      <c r="F945" s="3"/>
      <c r="G945" s="3"/>
      <c r="H945" s="3"/>
      <c r="I945" s="3"/>
      <c r="J945" s="54">
        <f t="shared" si="61"/>
        <v>0</v>
      </c>
      <c r="K945" s="54">
        <f t="shared" si="60"/>
        <v>0</v>
      </c>
      <c r="L945" s="109"/>
      <c r="M945" s="110"/>
    </row>
    <row r="946" spans="2:13" s="30" customFormat="1" outlineLevel="1" x14ac:dyDescent="0.2">
      <c r="B946" s="3"/>
      <c r="C946" s="48">
        <v>8</v>
      </c>
      <c r="D946" s="3"/>
      <c r="E946" s="3"/>
      <c r="F946" s="3"/>
      <c r="G946" s="3"/>
      <c r="H946" s="3"/>
      <c r="I946" s="3"/>
      <c r="J946" s="54">
        <f t="shared" si="61"/>
        <v>0</v>
      </c>
      <c r="K946" s="54">
        <f t="shared" si="60"/>
        <v>0</v>
      </c>
      <c r="L946" s="109"/>
      <c r="M946" s="110"/>
    </row>
    <row r="947" spans="2:13" s="30" customFormat="1" outlineLevel="1" x14ac:dyDescent="0.2">
      <c r="B947" s="3"/>
      <c r="C947" s="48">
        <v>9</v>
      </c>
      <c r="D947" s="3"/>
      <c r="E947" s="3"/>
      <c r="F947" s="3"/>
      <c r="G947" s="3"/>
      <c r="H947" s="3"/>
      <c r="I947" s="3"/>
      <c r="J947" s="54">
        <f t="shared" si="61"/>
        <v>0</v>
      </c>
      <c r="K947" s="54">
        <f t="shared" si="60"/>
        <v>0</v>
      </c>
      <c r="L947" s="109"/>
      <c r="M947" s="110"/>
    </row>
    <row r="948" spans="2:13" s="30" customFormat="1" outlineLevel="1" x14ac:dyDescent="0.2">
      <c r="B948" s="3"/>
      <c r="C948" s="48">
        <v>10</v>
      </c>
      <c r="D948" s="3"/>
      <c r="E948" s="3"/>
      <c r="F948" s="3"/>
      <c r="G948" s="3"/>
      <c r="H948" s="3"/>
      <c r="I948" s="3"/>
      <c r="J948" s="54">
        <f t="shared" si="61"/>
        <v>0</v>
      </c>
      <c r="K948" s="54">
        <f t="shared" si="60"/>
        <v>0</v>
      </c>
      <c r="L948" s="109"/>
      <c r="M948" s="110"/>
    </row>
    <row r="949" spans="2:13" s="30" customFormat="1" outlineLevel="1" x14ac:dyDescent="0.2">
      <c r="B949" s="3"/>
      <c r="C949" s="48">
        <v>11</v>
      </c>
      <c r="D949" s="3"/>
      <c r="E949" s="3"/>
      <c r="F949" s="3"/>
      <c r="G949" s="3"/>
      <c r="H949" s="3"/>
      <c r="I949" s="3"/>
      <c r="J949" s="54">
        <f t="shared" si="61"/>
        <v>0</v>
      </c>
      <c r="K949" s="54">
        <f t="shared" si="60"/>
        <v>0</v>
      </c>
      <c r="L949" s="109"/>
      <c r="M949" s="110"/>
    </row>
    <row r="950" spans="2:13" s="30" customFormat="1" outlineLevel="1" x14ac:dyDescent="0.2">
      <c r="B950" s="3"/>
      <c r="C950" s="48">
        <v>12</v>
      </c>
      <c r="D950" s="3"/>
      <c r="E950" s="3"/>
      <c r="F950" s="3"/>
      <c r="G950" s="3"/>
      <c r="H950" s="3"/>
      <c r="I950" s="3"/>
      <c r="J950" s="54">
        <f t="shared" si="61"/>
        <v>0</v>
      </c>
      <c r="K950" s="54">
        <f t="shared" si="60"/>
        <v>0</v>
      </c>
      <c r="L950" s="109"/>
      <c r="M950" s="110"/>
    </row>
    <row r="951" spans="2:13" s="30" customFormat="1" outlineLevel="1" x14ac:dyDescent="0.2">
      <c r="B951" s="3"/>
      <c r="C951" s="48">
        <v>13</v>
      </c>
      <c r="D951" s="3"/>
      <c r="E951" s="3"/>
      <c r="F951" s="3"/>
      <c r="G951" s="3"/>
      <c r="H951" s="3"/>
      <c r="I951" s="3"/>
      <c r="J951" s="54">
        <f t="shared" si="61"/>
        <v>0</v>
      </c>
      <c r="K951" s="54">
        <f t="shared" si="60"/>
        <v>0</v>
      </c>
      <c r="L951" s="109"/>
      <c r="M951" s="110"/>
    </row>
    <row r="952" spans="2:13" s="30" customFormat="1" outlineLevel="1" x14ac:dyDescent="0.2">
      <c r="B952" s="3"/>
      <c r="C952" s="48">
        <v>14</v>
      </c>
      <c r="D952" s="3"/>
      <c r="E952" s="3"/>
      <c r="F952" s="3"/>
      <c r="G952" s="3"/>
      <c r="H952" s="3"/>
      <c r="I952" s="3"/>
      <c r="J952" s="54">
        <f t="shared" si="61"/>
        <v>0</v>
      </c>
      <c r="K952" s="54">
        <f t="shared" si="60"/>
        <v>0</v>
      </c>
      <c r="L952" s="109"/>
      <c r="M952" s="110"/>
    </row>
    <row r="953" spans="2:13" s="30" customFormat="1" outlineLevel="1" x14ac:dyDescent="0.2">
      <c r="B953" s="3"/>
      <c r="C953" s="48">
        <v>15</v>
      </c>
      <c r="D953" s="3"/>
      <c r="E953" s="3"/>
      <c r="F953" s="3"/>
      <c r="G953" s="3"/>
      <c r="H953" s="3"/>
      <c r="I953" s="3"/>
      <c r="J953" s="54">
        <f t="shared" si="61"/>
        <v>0</v>
      </c>
      <c r="K953" s="54">
        <f t="shared" si="60"/>
        <v>0</v>
      </c>
      <c r="L953" s="109"/>
      <c r="M953" s="110"/>
    </row>
    <row r="954" spans="2:13" s="30" customFormat="1" outlineLevel="1" x14ac:dyDescent="0.2">
      <c r="B954" s="3"/>
      <c r="C954" s="48">
        <v>16</v>
      </c>
      <c r="D954" s="3"/>
      <c r="E954" s="3"/>
      <c r="F954" s="3"/>
      <c r="G954" s="3"/>
      <c r="H954" s="3"/>
      <c r="I954" s="3"/>
      <c r="J954" s="54">
        <f t="shared" si="61"/>
        <v>0</v>
      </c>
      <c r="K954" s="54">
        <f t="shared" si="60"/>
        <v>0</v>
      </c>
      <c r="L954" s="109"/>
      <c r="M954" s="110"/>
    </row>
    <row r="955" spans="2:13" s="30" customFormat="1" outlineLevel="1" x14ac:dyDescent="0.2">
      <c r="B955" s="3"/>
      <c r="C955" s="48">
        <v>17</v>
      </c>
      <c r="D955" s="3"/>
      <c r="E955" s="3"/>
      <c r="F955" s="3"/>
      <c r="G955" s="3"/>
      <c r="H955" s="3"/>
      <c r="I955" s="3"/>
      <c r="J955" s="54">
        <f t="shared" si="61"/>
        <v>0</v>
      </c>
      <c r="K955" s="54">
        <f t="shared" si="60"/>
        <v>0</v>
      </c>
      <c r="L955" s="109"/>
      <c r="M955" s="110"/>
    </row>
    <row r="956" spans="2:13" s="30" customFormat="1" outlineLevel="1" x14ac:dyDescent="0.2">
      <c r="B956" s="3"/>
      <c r="C956" s="48">
        <v>18</v>
      </c>
      <c r="D956" s="3"/>
      <c r="E956" s="3"/>
      <c r="F956" s="3"/>
      <c r="G956" s="3"/>
      <c r="H956" s="3"/>
      <c r="I956" s="3"/>
      <c r="J956" s="54">
        <f t="shared" si="61"/>
        <v>0</v>
      </c>
      <c r="K956" s="54">
        <f t="shared" si="60"/>
        <v>0</v>
      </c>
      <c r="L956" s="109"/>
      <c r="M956" s="110"/>
    </row>
    <row r="957" spans="2:13" s="30" customFormat="1" outlineLevel="1" x14ac:dyDescent="0.2">
      <c r="B957" s="3"/>
      <c r="C957" s="48">
        <v>19</v>
      </c>
      <c r="D957" s="3"/>
      <c r="E957" s="3"/>
      <c r="F957" s="3"/>
      <c r="G957" s="3"/>
      <c r="H957" s="3"/>
      <c r="I957" s="3"/>
      <c r="J957" s="54">
        <f t="shared" si="61"/>
        <v>0</v>
      </c>
      <c r="K957" s="54">
        <f t="shared" si="60"/>
        <v>0</v>
      </c>
      <c r="L957" s="109"/>
      <c r="M957" s="110"/>
    </row>
    <row r="958" spans="2:13" s="30" customFormat="1" outlineLevel="1" x14ac:dyDescent="0.2">
      <c r="B958" s="3"/>
      <c r="C958" s="48">
        <v>20</v>
      </c>
      <c r="D958" s="3"/>
      <c r="E958" s="3"/>
      <c r="F958" s="3"/>
      <c r="G958" s="3"/>
      <c r="H958" s="3"/>
      <c r="I958" s="3"/>
      <c r="J958" s="54">
        <f t="shared" si="61"/>
        <v>0</v>
      </c>
      <c r="K958" s="54">
        <f t="shared" si="60"/>
        <v>0</v>
      </c>
      <c r="L958" s="109"/>
      <c r="M958" s="110"/>
    </row>
    <row r="959" spans="2:13" s="30" customFormat="1" outlineLevel="1" x14ac:dyDescent="0.2">
      <c r="B959" s="3"/>
      <c r="C959" s="48">
        <v>21</v>
      </c>
      <c r="D959" s="3"/>
      <c r="E959" s="3"/>
      <c r="F959" s="3"/>
      <c r="G959" s="3"/>
      <c r="H959" s="3"/>
      <c r="I959" s="3"/>
      <c r="J959" s="54">
        <f t="shared" si="61"/>
        <v>0</v>
      </c>
      <c r="K959" s="54">
        <f t="shared" si="60"/>
        <v>0</v>
      </c>
      <c r="L959" s="109"/>
      <c r="M959" s="110"/>
    </row>
    <row r="960" spans="2:13" s="30" customFormat="1" outlineLevel="1" x14ac:dyDescent="0.2">
      <c r="B960" s="3"/>
      <c r="C960" s="48">
        <v>22</v>
      </c>
      <c r="D960" s="3"/>
      <c r="E960" s="3"/>
      <c r="F960" s="3"/>
      <c r="G960" s="3"/>
      <c r="H960" s="3"/>
      <c r="I960" s="3"/>
      <c r="J960" s="54">
        <f t="shared" si="61"/>
        <v>0</v>
      </c>
      <c r="K960" s="54">
        <f t="shared" si="60"/>
        <v>0</v>
      </c>
      <c r="L960" s="109"/>
      <c r="M960" s="110"/>
    </row>
    <row r="961" spans="2:13" s="30" customFormat="1" outlineLevel="1" x14ac:dyDescent="0.2">
      <c r="B961" s="3"/>
      <c r="C961" s="48">
        <v>23</v>
      </c>
      <c r="D961" s="3"/>
      <c r="E961" s="3"/>
      <c r="F961" s="3"/>
      <c r="G961" s="3"/>
      <c r="H961" s="3"/>
      <c r="I961" s="3"/>
      <c r="J961" s="54">
        <f t="shared" si="61"/>
        <v>0</v>
      </c>
      <c r="K961" s="54">
        <f t="shared" si="60"/>
        <v>0</v>
      </c>
      <c r="L961" s="109"/>
      <c r="M961" s="110"/>
    </row>
    <row r="962" spans="2:13" s="30" customFormat="1" outlineLevel="1" x14ac:dyDescent="0.2">
      <c r="B962" s="3"/>
      <c r="C962" s="48">
        <v>24</v>
      </c>
      <c r="D962" s="3"/>
      <c r="E962" s="3"/>
      <c r="F962" s="3"/>
      <c r="G962" s="3"/>
      <c r="H962" s="3"/>
      <c r="I962" s="3"/>
      <c r="J962" s="54">
        <f t="shared" si="61"/>
        <v>0</v>
      </c>
      <c r="K962" s="54">
        <f t="shared" si="60"/>
        <v>0</v>
      </c>
      <c r="L962" s="109"/>
      <c r="M962" s="110"/>
    </row>
    <row r="963" spans="2:13" s="30" customFormat="1" outlineLevel="1" x14ac:dyDescent="0.2">
      <c r="B963" s="3"/>
      <c r="C963" s="48">
        <v>25</v>
      </c>
      <c r="D963" s="3"/>
      <c r="E963" s="3"/>
      <c r="F963" s="3"/>
      <c r="G963" s="3"/>
      <c r="H963" s="3"/>
      <c r="I963" s="3"/>
      <c r="J963" s="54">
        <f t="shared" si="61"/>
        <v>0</v>
      </c>
      <c r="K963" s="54">
        <f t="shared" si="60"/>
        <v>0</v>
      </c>
      <c r="L963" s="109"/>
      <c r="M963" s="110"/>
    </row>
    <row r="964" spans="2:13" s="30" customFormat="1" outlineLevel="1" x14ac:dyDescent="0.2">
      <c r="B964" s="3"/>
      <c r="C964" s="48">
        <v>26</v>
      </c>
      <c r="D964" s="3"/>
      <c r="E964" s="3"/>
      <c r="F964" s="3"/>
      <c r="G964" s="3"/>
      <c r="H964" s="3"/>
      <c r="I964" s="3"/>
      <c r="J964" s="54">
        <f t="shared" si="61"/>
        <v>0</v>
      </c>
      <c r="K964" s="54">
        <f t="shared" si="60"/>
        <v>0</v>
      </c>
      <c r="L964" s="109"/>
      <c r="M964" s="110"/>
    </row>
    <row r="965" spans="2:13" s="30" customFormat="1" outlineLevel="1" x14ac:dyDescent="0.2">
      <c r="B965" s="3"/>
      <c r="C965" s="48">
        <v>27</v>
      </c>
      <c r="D965" s="3"/>
      <c r="E965" s="3"/>
      <c r="F965" s="3"/>
      <c r="G965" s="3"/>
      <c r="H965" s="3"/>
      <c r="I965" s="3"/>
      <c r="J965" s="54">
        <f t="shared" si="61"/>
        <v>0</v>
      </c>
      <c r="K965" s="54">
        <f t="shared" si="60"/>
        <v>0</v>
      </c>
      <c r="L965" s="109"/>
      <c r="M965" s="110"/>
    </row>
    <row r="966" spans="2:13" s="30" customFormat="1" outlineLevel="1" x14ac:dyDescent="0.2">
      <c r="B966" s="3"/>
      <c r="C966" s="48">
        <v>28</v>
      </c>
      <c r="D966" s="3"/>
      <c r="E966" s="3"/>
      <c r="F966" s="3"/>
      <c r="G966" s="3"/>
      <c r="H966" s="3"/>
      <c r="I966" s="3"/>
      <c r="J966" s="54">
        <f t="shared" si="61"/>
        <v>0</v>
      </c>
      <c r="K966" s="54">
        <f t="shared" si="60"/>
        <v>0</v>
      </c>
      <c r="L966" s="109"/>
      <c r="M966" s="110"/>
    </row>
    <row r="967" spans="2:13" s="30" customFormat="1" outlineLevel="1" x14ac:dyDescent="0.2">
      <c r="B967" s="3"/>
      <c r="C967" s="48">
        <v>29</v>
      </c>
      <c r="D967" s="3"/>
      <c r="E967" s="3"/>
      <c r="F967" s="3"/>
      <c r="G967" s="3"/>
      <c r="H967" s="3"/>
      <c r="I967" s="3"/>
      <c r="J967" s="54">
        <f t="shared" si="61"/>
        <v>0</v>
      </c>
      <c r="K967" s="54">
        <f t="shared" si="60"/>
        <v>0</v>
      </c>
      <c r="L967" s="109"/>
      <c r="M967" s="110"/>
    </row>
    <row r="968" spans="2:13" s="30" customFormat="1" outlineLevel="1" x14ac:dyDescent="0.2">
      <c r="B968" s="3"/>
      <c r="C968" s="48">
        <v>30</v>
      </c>
      <c r="D968" s="3"/>
      <c r="E968" s="3"/>
      <c r="F968" s="3"/>
      <c r="G968" s="3"/>
      <c r="H968" s="3"/>
      <c r="I968" s="3"/>
      <c r="J968" s="54">
        <f t="shared" si="61"/>
        <v>0</v>
      </c>
      <c r="K968" s="54">
        <f t="shared" si="60"/>
        <v>0</v>
      </c>
      <c r="L968" s="109"/>
      <c r="M968" s="110"/>
    </row>
    <row r="969" spans="2:13" s="30" customFormat="1" outlineLevel="1" x14ac:dyDescent="0.2">
      <c r="B969" s="3"/>
      <c r="C969" s="48">
        <v>31</v>
      </c>
      <c r="D969" s="3"/>
      <c r="E969" s="3"/>
      <c r="F969" s="3"/>
      <c r="G969" s="3"/>
      <c r="H969" s="3"/>
      <c r="I969" s="3"/>
      <c r="J969" s="54">
        <f t="shared" si="61"/>
        <v>0</v>
      </c>
      <c r="K969" s="54">
        <f t="shared" si="60"/>
        <v>0</v>
      </c>
      <c r="L969" s="109"/>
      <c r="M969" s="110"/>
    </row>
    <row r="970" spans="2:13" s="30" customFormat="1" outlineLevel="1" x14ac:dyDescent="0.2">
      <c r="B970" s="3"/>
      <c r="C970" s="48">
        <v>32</v>
      </c>
      <c r="D970" s="3"/>
      <c r="E970" s="3"/>
      <c r="F970" s="3"/>
      <c r="G970" s="3"/>
      <c r="H970" s="3"/>
      <c r="I970" s="3"/>
      <c r="J970" s="54">
        <f t="shared" si="61"/>
        <v>0</v>
      </c>
      <c r="K970" s="54">
        <f t="shared" si="60"/>
        <v>0</v>
      </c>
      <c r="L970" s="109"/>
      <c r="M970" s="110"/>
    </row>
    <row r="971" spans="2:13" s="30" customFormat="1" outlineLevel="1" x14ac:dyDescent="0.2">
      <c r="B971" s="3"/>
      <c r="C971" s="48">
        <v>33</v>
      </c>
      <c r="D971" s="3"/>
      <c r="E971" s="3"/>
      <c r="F971" s="3"/>
      <c r="G971" s="3"/>
      <c r="H971" s="3"/>
      <c r="I971" s="3"/>
      <c r="J971" s="54">
        <f t="shared" si="61"/>
        <v>0</v>
      </c>
      <c r="K971" s="54">
        <f t="shared" ref="K971:K993" si="62">SUM(G971:J971)</f>
        <v>0</v>
      </c>
      <c r="L971" s="109"/>
      <c r="M971" s="110"/>
    </row>
    <row r="972" spans="2:13" s="30" customFormat="1" outlineLevel="1" x14ac:dyDescent="0.2">
      <c r="B972" s="3"/>
      <c r="C972" s="48">
        <v>34</v>
      </c>
      <c r="D972" s="3"/>
      <c r="E972" s="3"/>
      <c r="F972" s="3"/>
      <c r="G972" s="3"/>
      <c r="H972" s="3"/>
      <c r="I972" s="3"/>
      <c r="J972" s="54">
        <f t="shared" si="61"/>
        <v>0</v>
      </c>
      <c r="K972" s="54">
        <f t="shared" si="62"/>
        <v>0</v>
      </c>
      <c r="L972" s="109"/>
      <c r="M972" s="110"/>
    </row>
    <row r="973" spans="2:13" s="30" customFormat="1" outlineLevel="1" x14ac:dyDescent="0.2">
      <c r="B973" s="3"/>
      <c r="C973" s="48">
        <v>35</v>
      </c>
      <c r="D973" s="3"/>
      <c r="E973" s="3"/>
      <c r="F973" s="3"/>
      <c r="G973" s="3"/>
      <c r="H973" s="3"/>
      <c r="I973" s="3"/>
      <c r="J973" s="54">
        <f t="shared" si="61"/>
        <v>0</v>
      </c>
      <c r="K973" s="54">
        <f t="shared" si="62"/>
        <v>0</v>
      </c>
      <c r="L973" s="109"/>
      <c r="M973" s="110"/>
    </row>
    <row r="974" spans="2:13" s="30" customFormat="1" outlineLevel="1" x14ac:dyDescent="0.2">
      <c r="B974" s="3"/>
      <c r="C974" s="48">
        <v>36</v>
      </c>
      <c r="D974" s="3"/>
      <c r="E974" s="3"/>
      <c r="F974" s="3"/>
      <c r="G974" s="3"/>
      <c r="H974" s="3"/>
      <c r="I974" s="3"/>
      <c r="J974" s="54">
        <f t="shared" si="61"/>
        <v>0</v>
      </c>
      <c r="K974" s="54">
        <f t="shared" si="62"/>
        <v>0</v>
      </c>
      <c r="L974" s="109"/>
      <c r="M974" s="110"/>
    </row>
    <row r="975" spans="2:13" s="30" customFormat="1" outlineLevel="1" x14ac:dyDescent="0.2">
      <c r="B975" s="3"/>
      <c r="C975" s="48">
        <v>37</v>
      </c>
      <c r="D975" s="3"/>
      <c r="E975" s="3"/>
      <c r="F975" s="3"/>
      <c r="G975" s="3"/>
      <c r="H975" s="3"/>
      <c r="I975" s="3"/>
      <c r="J975" s="54">
        <f t="shared" si="61"/>
        <v>0</v>
      </c>
      <c r="K975" s="54">
        <f t="shared" si="62"/>
        <v>0</v>
      </c>
      <c r="L975" s="109"/>
      <c r="M975" s="110"/>
    </row>
    <row r="976" spans="2:13" s="30" customFormat="1" outlineLevel="1" x14ac:dyDescent="0.2">
      <c r="B976" s="3"/>
      <c r="C976" s="48">
        <v>38</v>
      </c>
      <c r="D976" s="3"/>
      <c r="E976" s="3"/>
      <c r="F976" s="3"/>
      <c r="G976" s="3"/>
      <c r="H976" s="3"/>
      <c r="I976" s="3"/>
      <c r="J976" s="54">
        <f t="shared" si="61"/>
        <v>0</v>
      </c>
      <c r="K976" s="54">
        <f t="shared" si="62"/>
        <v>0</v>
      </c>
      <c r="L976" s="109"/>
      <c r="M976" s="110"/>
    </row>
    <row r="977" spans="2:13" s="30" customFormat="1" outlineLevel="1" x14ac:dyDescent="0.2">
      <c r="B977" s="3"/>
      <c r="C977" s="48">
        <v>39</v>
      </c>
      <c r="D977" s="3"/>
      <c r="E977" s="3"/>
      <c r="F977" s="3"/>
      <c r="G977" s="3"/>
      <c r="H977" s="3"/>
      <c r="I977" s="3"/>
      <c r="J977" s="54">
        <f t="shared" si="61"/>
        <v>0</v>
      </c>
      <c r="K977" s="54">
        <f t="shared" si="62"/>
        <v>0</v>
      </c>
      <c r="L977" s="109"/>
      <c r="M977" s="110"/>
    </row>
    <row r="978" spans="2:13" s="30" customFormat="1" outlineLevel="1" x14ac:dyDescent="0.2">
      <c r="B978" s="3"/>
      <c r="C978" s="48">
        <v>40</v>
      </c>
      <c r="D978" s="3"/>
      <c r="E978" s="3"/>
      <c r="F978" s="3"/>
      <c r="G978" s="3"/>
      <c r="H978" s="3"/>
      <c r="I978" s="3"/>
      <c r="J978" s="54">
        <f t="shared" si="61"/>
        <v>0</v>
      </c>
      <c r="K978" s="54">
        <f t="shared" si="62"/>
        <v>0</v>
      </c>
      <c r="L978" s="109"/>
      <c r="M978" s="110"/>
    </row>
    <row r="979" spans="2:13" s="30" customFormat="1" outlineLevel="1" x14ac:dyDescent="0.2">
      <c r="B979" s="3"/>
      <c r="C979" s="48">
        <v>41</v>
      </c>
      <c r="D979" s="3"/>
      <c r="E979" s="3"/>
      <c r="F979" s="3"/>
      <c r="G979" s="3"/>
      <c r="H979" s="3"/>
      <c r="I979" s="3"/>
      <c r="J979" s="54">
        <f t="shared" si="61"/>
        <v>0</v>
      </c>
      <c r="K979" s="54">
        <f t="shared" si="62"/>
        <v>0</v>
      </c>
      <c r="L979" s="109"/>
      <c r="M979" s="110"/>
    </row>
    <row r="980" spans="2:13" s="30" customFormat="1" outlineLevel="1" x14ac:dyDescent="0.2">
      <c r="B980" s="3"/>
      <c r="C980" s="48">
        <v>42</v>
      </c>
      <c r="D980" s="3"/>
      <c r="E980" s="3"/>
      <c r="F980" s="3"/>
      <c r="G980" s="3"/>
      <c r="H980" s="3"/>
      <c r="I980" s="3"/>
      <c r="J980" s="54">
        <f t="shared" si="61"/>
        <v>0</v>
      </c>
      <c r="K980" s="54">
        <f t="shared" si="62"/>
        <v>0</v>
      </c>
      <c r="L980" s="109"/>
      <c r="M980" s="110"/>
    </row>
    <row r="981" spans="2:13" s="30" customFormat="1" outlineLevel="1" x14ac:dyDescent="0.2">
      <c r="B981" s="3"/>
      <c r="C981" s="48">
        <v>43</v>
      </c>
      <c r="D981" s="3"/>
      <c r="E981" s="3"/>
      <c r="F981" s="3"/>
      <c r="G981" s="3"/>
      <c r="H981" s="3"/>
      <c r="I981" s="3"/>
      <c r="J981" s="54">
        <f t="shared" si="61"/>
        <v>0</v>
      </c>
      <c r="K981" s="54">
        <f t="shared" si="62"/>
        <v>0</v>
      </c>
      <c r="L981" s="109"/>
      <c r="M981" s="110"/>
    </row>
    <row r="982" spans="2:13" s="30" customFormat="1" outlineLevel="1" x14ac:dyDescent="0.2">
      <c r="B982" s="3"/>
      <c r="C982" s="48">
        <v>44</v>
      </c>
      <c r="D982" s="3"/>
      <c r="E982" s="3"/>
      <c r="F982" s="3"/>
      <c r="G982" s="3"/>
      <c r="H982" s="3"/>
      <c r="I982" s="3"/>
      <c r="J982" s="54">
        <f t="shared" si="61"/>
        <v>0</v>
      </c>
      <c r="K982" s="54">
        <f t="shared" si="62"/>
        <v>0</v>
      </c>
      <c r="L982" s="109"/>
      <c r="M982" s="110"/>
    </row>
    <row r="983" spans="2:13" s="30" customFormat="1" outlineLevel="1" x14ac:dyDescent="0.2">
      <c r="B983" s="3"/>
      <c r="C983" s="48">
        <v>45</v>
      </c>
      <c r="D983" s="3"/>
      <c r="E983" s="3"/>
      <c r="F983" s="3"/>
      <c r="G983" s="3"/>
      <c r="H983" s="3"/>
      <c r="I983" s="3"/>
      <c r="J983" s="54">
        <f t="shared" si="61"/>
        <v>0</v>
      </c>
      <c r="K983" s="54">
        <f t="shared" si="62"/>
        <v>0</v>
      </c>
      <c r="L983" s="109"/>
      <c r="M983" s="110"/>
    </row>
    <row r="984" spans="2:13" s="30" customFormat="1" outlineLevel="1" x14ac:dyDescent="0.2">
      <c r="B984" s="3"/>
      <c r="C984" s="48">
        <v>46</v>
      </c>
      <c r="D984" s="3"/>
      <c r="E984" s="3"/>
      <c r="F984" s="3"/>
      <c r="G984" s="3"/>
      <c r="H984" s="3"/>
      <c r="I984" s="3"/>
      <c r="J984" s="54">
        <f t="shared" si="61"/>
        <v>0</v>
      </c>
      <c r="K984" s="54">
        <f t="shared" si="62"/>
        <v>0</v>
      </c>
      <c r="L984" s="109"/>
      <c r="M984" s="110"/>
    </row>
    <row r="985" spans="2:13" s="30" customFormat="1" outlineLevel="1" x14ac:dyDescent="0.2">
      <c r="B985" s="3"/>
      <c r="C985" s="48">
        <v>47</v>
      </c>
      <c r="D985" s="3"/>
      <c r="E985" s="3"/>
      <c r="F985" s="3"/>
      <c r="G985" s="3"/>
      <c r="H985" s="3"/>
      <c r="I985" s="3"/>
      <c r="J985" s="54">
        <f t="shared" si="61"/>
        <v>0</v>
      </c>
      <c r="K985" s="54">
        <f t="shared" si="62"/>
        <v>0</v>
      </c>
      <c r="L985" s="109"/>
      <c r="M985" s="110"/>
    </row>
    <row r="986" spans="2:13" s="30" customFormat="1" outlineLevel="1" x14ac:dyDescent="0.2">
      <c r="B986" s="3"/>
      <c r="C986" s="48">
        <v>48</v>
      </c>
      <c r="D986" s="3"/>
      <c r="E986" s="3"/>
      <c r="F986" s="3"/>
      <c r="G986" s="3"/>
      <c r="H986" s="3"/>
      <c r="I986" s="3"/>
      <c r="J986" s="54">
        <f t="shared" si="61"/>
        <v>0</v>
      </c>
      <c r="K986" s="54">
        <f t="shared" si="62"/>
        <v>0</v>
      </c>
      <c r="L986" s="109"/>
      <c r="M986" s="110"/>
    </row>
    <row r="987" spans="2:13" s="30" customFormat="1" outlineLevel="1" x14ac:dyDescent="0.2">
      <c r="B987" s="3"/>
      <c r="C987" s="48">
        <v>49</v>
      </c>
      <c r="D987" s="3"/>
      <c r="E987" s="3"/>
      <c r="F987" s="3"/>
      <c r="G987" s="3"/>
      <c r="H987" s="3"/>
      <c r="I987" s="3"/>
      <c r="J987" s="54">
        <f t="shared" si="61"/>
        <v>0</v>
      </c>
      <c r="K987" s="54">
        <f t="shared" si="62"/>
        <v>0</v>
      </c>
      <c r="L987" s="109"/>
      <c r="M987" s="110"/>
    </row>
    <row r="988" spans="2:13" s="30" customFormat="1" outlineLevel="1" x14ac:dyDescent="0.2">
      <c r="B988" s="3"/>
      <c r="C988" s="48">
        <v>50</v>
      </c>
      <c r="D988" s="3"/>
      <c r="E988" s="3"/>
      <c r="F988" s="3"/>
      <c r="G988" s="3"/>
      <c r="H988" s="3"/>
      <c r="I988" s="3"/>
      <c r="J988" s="54">
        <f t="shared" si="61"/>
        <v>0</v>
      </c>
      <c r="K988" s="54">
        <f t="shared" si="62"/>
        <v>0</v>
      </c>
      <c r="L988" s="109"/>
      <c r="M988" s="110"/>
    </row>
    <row r="989" spans="2:13" s="30" customFormat="1" outlineLevel="1" x14ac:dyDescent="0.2">
      <c r="B989" s="3"/>
      <c r="C989" s="48">
        <v>51</v>
      </c>
      <c r="D989" s="3"/>
      <c r="E989" s="3"/>
      <c r="F989" s="3"/>
      <c r="G989" s="3"/>
      <c r="H989" s="3"/>
      <c r="I989" s="3"/>
      <c r="J989" s="54">
        <f t="shared" si="61"/>
        <v>0</v>
      </c>
      <c r="K989" s="54">
        <f t="shared" si="62"/>
        <v>0</v>
      </c>
      <c r="L989" s="109"/>
      <c r="M989" s="110"/>
    </row>
    <row r="990" spans="2:13" s="30" customFormat="1" outlineLevel="1" x14ac:dyDescent="0.2">
      <c r="B990" s="3"/>
      <c r="C990" s="48">
        <v>52</v>
      </c>
      <c r="D990" s="3"/>
      <c r="E990" s="3"/>
      <c r="F990" s="3"/>
      <c r="G990" s="3"/>
      <c r="H990" s="3"/>
      <c r="I990" s="3"/>
      <c r="J990" s="54">
        <f t="shared" si="61"/>
        <v>0</v>
      </c>
      <c r="K990" s="54">
        <f t="shared" si="62"/>
        <v>0</v>
      </c>
      <c r="L990" s="109"/>
      <c r="M990" s="110"/>
    </row>
    <row r="991" spans="2:13" s="30" customFormat="1" outlineLevel="1" x14ac:dyDescent="0.2">
      <c r="B991" s="3"/>
      <c r="C991" s="48">
        <v>53</v>
      </c>
      <c r="D991" s="3"/>
      <c r="E991" s="3"/>
      <c r="F991" s="3"/>
      <c r="G991" s="3"/>
      <c r="H991" s="3"/>
      <c r="I991" s="3"/>
      <c r="J991" s="54">
        <f t="shared" si="61"/>
        <v>0</v>
      </c>
      <c r="K991" s="54">
        <f t="shared" si="62"/>
        <v>0</v>
      </c>
      <c r="L991" s="109"/>
      <c r="M991" s="110"/>
    </row>
    <row r="992" spans="2:13" s="30" customFormat="1" outlineLevel="1" x14ac:dyDescent="0.2">
      <c r="B992" s="3"/>
      <c r="C992" s="48">
        <v>54</v>
      </c>
      <c r="D992" s="3"/>
      <c r="E992" s="3"/>
      <c r="F992" s="3"/>
      <c r="G992" s="3"/>
      <c r="H992" s="3"/>
      <c r="I992" s="3"/>
      <c r="J992" s="54">
        <f t="shared" si="61"/>
        <v>0</v>
      </c>
      <c r="K992" s="54">
        <f t="shared" si="62"/>
        <v>0</v>
      </c>
      <c r="L992" s="109"/>
      <c r="M992" s="110"/>
    </row>
    <row r="993" spans="1:13" s="30" customFormat="1" outlineLevel="1" x14ac:dyDescent="0.2">
      <c r="B993" s="4"/>
      <c r="C993" s="48">
        <v>55</v>
      </c>
      <c r="D993" s="3"/>
      <c r="E993" s="3"/>
      <c r="F993" s="3"/>
      <c r="G993" s="3"/>
      <c r="H993" s="3"/>
      <c r="I993" s="3"/>
      <c r="J993" s="54">
        <f t="shared" si="61"/>
        <v>0</v>
      </c>
      <c r="K993" s="54">
        <f t="shared" si="62"/>
        <v>0</v>
      </c>
      <c r="L993" s="109"/>
      <c r="M993" s="110"/>
    </row>
    <row r="994" spans="1:13" s="30" customFormat="1" outlineLevel="1" x14ac:dyDescent="0.2">
      <c r="L994" s="111">
        <f>SUM(L939:L993)</f>
        <v>0</v>
      </c>
      <c r="M994" s="110"/>
    </row>
    <row r="995" spans="1:13" s="30" customFormat="1" outlineLevel="1" x14ac:dyDescent="0.2"/>
    <row r="996" spans="1:13" s="30" customFormat="1" ht="25.5" outlineLevel="1" x14ac:dyDescent="0.2">
      <c r="B996" s="30" t="s">
        <v>156</v>
      </c>
      <c r="D996" s="42" t="s">
        <v>91</v>
      </c>
      <c r="E996" s="42" t="s">
        <v>104</v>
      </c>
      <c r="F996" s="42" t="s">
        <v>105</v>
      </c>
      <c r="G996" s="42" t="s">
        <v>8</v>
      </c>
      <c r="H996" s="93" t="s">
        <v>226</v>
      </c>
    </row>
    <row r="997" spans="1:13" s="30" customFormat="1" outlineLevel="1" x14ac:dyDescent="0.2">
      <c r="D997" s="44" t="s">
        <v>6</v>
      </c>
      <c r="E997" s="44" t="s">
        <v>6</v>
      </c>
      <c r="F997" s="44" t="s">
        <v>6</v>
      </c>
      <c r="G997" s="44" t="s">
        <v>6</v>
      </c>
      <c r="H997" s="94" t="s">
        <v>6</v>
      </c>
    </row>
    <row r="998" spans="1:13" s="30" customFormat="1" outlineLevel="1" x14ac:dyDescent="0.2">
      <c r="C998" s="39">
        <f>C107</f>
        <v>0</v>
      </c>
      <c r="D998" s="54">
        <f t="shared" ref="D998:E1002" si="63">SUMIF($D$939:$D$993,$C998,G$939:G$993)</f>
        <v>0</v>
      </c>
      <c r="E998" s="54">
        <f t="shared" si="63"/>
        <v>0</v>
      </c>
      <c r="F998" s="54">
        <f>SUMIF($D$939:$D$993,$C998,J$939:J$993)</f>
        <v>0</v>
      </c>
      <c r="G998" s="54">
        <f>SUM(D998:F998)</f>
        <v>0</v>
      </c>
      <c r="H998" s="95">
        <f>SUMIF($D$939:$D$993,$C998,L$939:L$993)</f>
        <v>0</v>
      </c>
    </row>
    <row r="999" spans="1:13" s="30" customFormat="1" outlineLevel="1" x14ac:dyDescent="0.2">
      <c r="C999" s="39">
        <f>C108</f>
        <v>0</v>
      </c>
      <c r="D999" s="54">
        <f t="shared" si="63"/>
        <v>0</v>
      </c>
      <c r="E999" s="54">
        <f t="shared" si="63"/>
        <v>0</v>
      </c>
      <c r="F999" s="54">
        <f>SUMIF($D$939:$D$993,$C999,J$939:J$993)</f>
        <v>0</v>
      </c>
      <c r="G999" s="54">
        <f t="shared" ref="G999:G1002" si="64">SUM(D999:F999)</f>
        <v>0</v>
      </c>
      <c r="H999" s="95">
        <f t="shared" ref="H999:H1002" si="65">SUMIF($D$917:$D$928,$C999,L$917:L$928)</f>
        <v>0</v>
      </c>
    </row>
    <row r="1000" spans="1:13" s="30" customFormat="1" outlineLevel="1" x14ac:dyDescent="0.2">
      <c r="C1000" s="39">
        <f>C109</f>
        <v>0</v>
      </c>
      <c r="D1000" s="54">
        <f t="shared" si="63"/>
        <v>0</v>
      </c>
      <c r="E1000" s="54">
        <f t="shared" si="63"/>
        <v>0</v>
      </c>
      <c r="F1000" s="54">
        <f>SUMIF($D$939:$D$993,$C1000,J$939:J$993)</f>
        <v>0</v>
      </c>
      <c r="G1000" s="54">
        <f t="shared" si="64"/>
        <v>0</v>
      </c>
      <c r="H1000" s="95">
        <v>0</v>
      </c>
    </row>
    <row r="1001" spans="1:13" s="30" customFormat="1" outlineLevel="1" x14ac:dyDescent="0.2">
      <c r="C1001" s="39">
        <f>C110</f>
        <v>0</v>
      </c>
      <c r="D1001" s="54">
        <f t="shared" si="63"/>
        <v>0</v>
      </c>
      <c r="E1001" s="54">
        <f t="shared" si="63"/>
        <v>0</v>
      </c>
      <c r="F1001" s="54">
        <f>SUMIF($D$939:$D$993,$C1001,J$939:J$993)</f>
        <v>0</v>
      </c>
      <c r="G1001" s="54">
        <f t="shared" si="64"/>
        <v>0</v>
      </c>
      <c r="H1001" s="95">
        <v>0</v>
      </c>
    </row>
    <row r="1002" spans="1:13" s="30" customFormat="1" outlineLevel="1" x14ac:dyDescent="0.2">
      <c r="C1002" s="39">
        <f>C111</f>
        <v>0</v>
      </c>
      <c r="D1002" s="54">
        <f t="shared" si="63"/>
        <v>0</v>
      </c>
      <c r="E1002" s="54">
        <f t="shared" si="63"/>
        <v>0</v>
      </c>
      <c r="F1002" s="54">
        <f>SUMIF($D$939:$D$993,$C1002,J$939:J$993)</f>
        <v>0</v>
      </c>
      <c r="G1002" s="54">
        <f t="shared" si="64"/>
        <v>0</v>
      </c>
      <c r="H1002" s="95">
        <f t="shared" si="65"/>
        <v>0</v>
      </c>
    </row>
    <row r="1003" spans="1:13" s="30" customFormat="1" outlineLevel="1" x14ac:dyDescent="0.2">
      <c r="D1003" s="47">
        <f>SUM(D998:D1002)</f>
        <v>0</v>
      </c>
      <c r="E1003" s="47">
        <f t="shared" ref="E1003:G1003" si="66">SUM(E998:E1002)</f>
        <v>0</v>
      </c>
      <c r="F1003" s="47">
        <f t="shared" si="66"/>
        <v>0</v>
      </c>
      <c r="G1003" s="47">
        <f t="shared" si="66"/>
        <v>0</v>
      </c>
      <c r="H1003" s="96">
        <f>SUM(H998:H1002)</f>
        <v>0</v>
      </c>
    </row>
    <row r="1004" spans="1:13" s="30" customFormat="1" x14ac:dyDescent="0.2"/>
    <row r="1005" spans="1:13" s="30" customFormat="1" x14ac:dyDescent="0.2">
      <c r="A1005" s="35" t="s">
        <v>143</v>
      </c>
      <c r="B1005" s="35"/>
      <c r="C1005" s="35"/>
      <c r="D1005" s="35"/>
      <c r="E1005" s="35"/>
      <c r="F1005" s="35"/>
      <c r="G1005" s="35"/>
      <c r="H1005" s="35"/>
      <c r="I1005" s="35"/>
    </row>
    <row r="1006" spans="1:13" s="30" customFormat="1" x14ac:dyDescent="0.2"/>
    <row r="1007" spans="1:13" s="30" customFormat="1" x14ac:dyDescent="0.2">
      <c r="B1007" s="29"/>
      <c r="D1007" s="53"/>
      <c r="E1007" s="53"/>
      <c r="F1007" s="53"/>
    </row>
    <row r="1008" spans="1:13" s="30" customFormat="1" x14ac:dyDescent="0.2">
      <c r="B1008" s="30" t="s">
        <v>144</v>
      </c>
      <c r="D1008" s="30" t="s">
        <v>145</v>
      </c>
    </row>
    <row r="1009" spans="1:9" s="30" customFormat="1" x14ac:dyDescent="0.2"/>
    <row r="1010" spans="1:9" s="30" customFormat="1" x14ac:dyDescent="0.2"/>
    <row r="1011" spans="1:9" s="30" customFormat="1" x14ac:dyDescent="0.2"/>
    <row r="1012" spans="1:9" s="30" customFormat="1" x14ac:dyDescent="0.2">
      <c r="A1012" s="35" t="s">
        <v>97</v>
      </c>
      <c r="B1012" s="35"/>
      <c r="C1012" s="35"/>
      <c r="D1012" s="35"/>
      <c r="E1012" s="35"/>
      <c r="F1012" s="35"/>
      <c r="G1012" s="35"/>
      <c r="H1012" s="35"/>
      <c r="I1012" s="35"/>
    </row>
    <row r="1013" spans="1:9" ht="18" hidden="1" outlineLevel="1" x14ac:dyDescent="0.2">
      <c r="B1013" s="5" t="s">
        <v>1</v>
      </c>
    </row>
    <row r="1014" spans="1:9" hidden="1" outlineLevel="1" x14ac:dyDescent="0.2">
      <c r="B1014" s="6" t="s">
        <v>2</v>
      </c>
    </row>
    <row r="1015" spans="1:9" hidden="1" outlineLevel="1" x14ac:dyDescent="0.2">
      <c r="B1015" s="8" t="s">
        <v>3</v>
      </c>
      <c r="C1015" s="14" t="s">
        <v>4</v>
      </c>
    </row>
    <row r="1016" spans="1:9" hidden="1" outlineLevel="1" x14ac:dyDescent="0.2"/>
    <row r="1017" spans="1:9" hidden="1" outlineLevel="1" x14ac:dyDescent="0.2">
      <c r="B1017" s="6" t="s">
        <v>98</v>
      </c>
    </row>
    <row r="1018" spans="1:9" hidden="1" outlineLevel="1" x14ac:dyDescent="0.2">
      <c r="B1018" s="7" t="s">
        <v>99</v>
      </c>
    </row>
    <row r="1019" spans="1:9" hidden="1" outlineLevel="1" x14ac:dyDescent="0.2">
      <c r="B1019" s="8"/>
      <c r="C1019" s="14" t="s">
        <v>45</v>
      </c>
    </row>
    <row r="1020" spans="1:9" hidden="1" outlineLevel="1" x14ac:dyDescent="0.2"/>
    <row r="1021" spans="1:9" hidden="1" outlineLevel="1" x14ac:dyDescent="0.2"/>
    <row r="1022" spans="1:9" hidden="1" outlineLevel="1" x14ac:dyDescent="0.2">
      <c r="B1022" s="6">
        <v>0</v>
      </c>
    </row>
    <row r="1023" spans="1:9" hidden="1" outlineLevel="1" x14ac:dyDescent="0.2">
      <c r="B1023" s="8">
        <v>1</v>
      </c>
      <c r="C1023" s="14" t="s">
        <v>176</v>
      </c>
    </row>
    <row r="1024" spans="1:9" hidden="1" outlineLevel="1" x14ac:dyDescent="0.2"/>
    <row r="1025" spans="2:3" hidden="1" outlineLevel="1" x14ac:dyDescent="0.2"/>
    <row r="1026" spans="2:3" hidden="1" outlineLevel="1" x14ac:dyDescent="0.2">
      <c r="B1026" s="6" t="s">
        <v>242</v>
      </c>
      <c r="C1026" s="90">
        <v>0</v>
      </c>
    </row>
    <row r="1027" spans="2:3" hidden="1" outlineLevel="1" x14ac:dyDescent="0.2">
      <c r="B1027" s="7" t="s">
        <v>197</v>
      </c>
      <c r="C1027" s="90">
        <v>1</v>
      </c>
    </row>
    <row r="1028" spans="2:3" hidden="1" outlineLevel="1" x14ac:dyDescent="0.2">
      <c r="B1028" s="7" t="s">
        <v>198</v>
      </c>
      <c r="C1028" s="90">
        <v>1</v>
      </c>
    </row>
    <row r="1029" spans="2:3" hidden="1" outlineLevel="1" x14ac:dyDescent="0.2">
      <c r="B1029" s="7" t="s">
        <v>199</v>
      </c>
      <c r="C1029" s="90">
        <v>1</v>
      </c>
    </row>
    <row r="1030" spans="2:3" hidden="1" outlineLevel="1" x14ac:dyDescent="0.2">
      <c r="B1030" s="7" t="s">
        <v>200</v>
      </c>
      <c r="C1030" s="90">
        <v>1</v>
      </c>
    </row>
    <row r="1031" spans="2:3" hidden="1" outlineLevel="1" x14ac:dyDescent="0.2">
      <c r="B1031" s="7" t="s">
        <v>201</v>
      </c>
      <c r="C1031" s="90">
        <v>1</v>
      </c>
    </row>
    <row r="1032" spans="2:3" hidden="1" outlineLevel="1" x14ac:dyDescent="0.2">
      <c r="B1032" s="7" t="s">
        <v>202</v>
      </c>
      <c r="C1032" s="90">
        <v>0.5</v>
      </c>
    </row>
    <row r="1033" spans="2:3" hidden="1" outlineLevel="1" x14ac:dyDescent="0.2">
      <c r="B1033" s="7" t="s">
        <v>203</v>
      </c>
      <c r="C1033" s="90">
        <v>0.5</v>
      </c>
    </row>
    <row r="1034" spans="2:3" hidden="1" outlineLevel="1" x14ac:dyDescent="0.2">
      <c r="B1034" s="7" t="s">
        <v>204</v>
      </c>
      <c r="C1034" s="90">
        <v>1</v>
      </c>
    </row>
    <row r="1035" spans="2:3" hidden="1" outlineLevel="1" x14ac:dyDescent="0.2">
      <c r="B1035" s="7" t="s">
        <v>205</v>
      </c>
      <c r="C1035" s="90">
        <v>1</v>
      </c>
    </row>
    <row r="1036" spans="2:3" hidden="1" outlineLevel="1" x14ac:dyDescent="0.2">
      <c r="B1036" s="7" t="s">
        <v>206</v>
      </c>
      <c r="C1036" s="90">
        <v>1</v>
      </c>
    </row>
    <row r="1037" spans="2:3" hidden="1" outlineLevel="1" x14ac:dyDescent="0.2">
      <c r="B1037" s="7" t="s">
        <v>207</v>
      </c>
      <c r="C1037" s="90">
        <v>1</v>
      </c>
    </row>
    <row r="1038" spans="2:3" hidden="1" outlineLevel="1" x14ac:dyDescent="0.2">
      <c r="B1038" s="7" t="s">
        <v>208</v>
      </c>
      <c r="C1038" s="90">
        <v>1</v>
      </c>
    </row>
    <row r="1039" spans="2:3" hidden="1" outlineLevel="1" x14ac:dyDescent="0.2">
      <c r="B1039" s="7" t="s">
        <v>209</v>
      </c>
      <c r="C1039" s="90">
        <v>1</v>
      </c>
    </row>
    <row r="1040" spans="2:3" hidden="1" outlineLevel="1" x14ac:dyDescent="0.2">
      <c r="B1040" s="7" t="s">
        <v>201</v>
      </c>
      <c r="C1040" s="90">
        <v>1</v>
      </c>
    </row>
    <row r="1041" spans="2:4" hidden="1" outlineLevel="1" x14ac:dyDescent="0.2">
      <c r="B1041" s="7" t="s">
        <v>202</v>
      </c>
      <c r="C1041" s="90">
        <v>1</v>
      </c>
    </row>
    <row r="1042" spans="2:4" hidden="1" outlineLevel="1" x14ac:dyDescent="0.2">
      <c r="B1042" s="7" t="s">
        <v>210</v>
      </c>
      <c r="C1042" s="90">
        <v>0.5</v>
      </c>
    </row>
    <row r="1043" spans="2:4" ht="13.5" hidden="1" customHeight="1" outlineLevel="1" x14ac:dyDescent="0.2">
      <c r="B1043" s="7" t="s">
        <v>211</v>
      </c>
      <c r="C1043" s="90">
        <v>0.5</v>
      </c>
    </row>
    <row r="1044" spans="2:4" hidden="1" outlineLevel="1" x14ac:dyDescent="0.2">
      <c r="B1044" s="8" t="s">
        <v>212</v>
      </c>
      <c r="C1044" s="90">
        <v>0.5</v>
      </c>
      <c r="D1044" s="14" t="s">
        <v>196</v>
      </c>
    </row>
    <row r="1045" spans="2:4" collapsed="1" x14ac:dyDescent="0.2"/>
  </sheetData>
  <sheetProtection algorithmName="SHA-512" hashValue="DySxApNJ+6QKi7KbQ+WOzB3evRqcqYp+5V20crlxowIyW5mmQ3Y2rJbsmuB3vI4OVusyvs2b03nuqCvqVaph+A==" saltValue="PK+pwfg7A/+T91ejuWvpwA==" spinCount="100000" sheet="1" scenarios="1" selectLockedCells="1"/>
  <dataConsolidate/>
  <dataValidations disablePrompts="1" count="6">
    <dataValidation type="list" allowBlank="1" showInputMessage="1" showErrorMessage="1" sqref="D564 D710 D715 D569 D446 D161 D166 D738 D833 D935 D296 D301 D433 D438 D171 D174 D307 D310 D443 D577 D574 D723 D720 I939:I993" xr:uid="{0D2D97FA-56AB-4DA8-A403-CAD791B0DD96}">
      <formula1>_ja_nein</formula1>
    </dataValidation>
    <dataValidation type="list" allowBlank="1" showInputMessage="1" showErrorMessage="1" sqref="H838:H912 C744:C827" xr:uid="{DCBA13A9-251A-4A48-BF5F-D0227281DB69}">
      <formula1>_Funktion</formula1>
    </dataValidation>
    <dataValidation type="list" allowBlank="1" showInputMessage="1" showErrorMessage="1" sqref="D744:D827" xr:uid="{4A363109-B2A2-480F-9909-8297292FFC56}">
      <formula1>_null_eins</formula1>
    </dataValidation>
    <dataValidation type="list" allowBlank="1" showInputMessage="1" showErrorMessage="1" sqref="B939:B993" xr:uid="{C00352C2-3C02-4511-AEC6-09116B3B340A}">
      <formula1>$B$744:$B$827</formula1>
    </dataValidation>
    <dataValidation type="list" allowBlank="1" showInputMessage="1" showErrorMessage="1" sqref="D939:D993 I838:I917" xr:uid="{5127E876-DAEF-4AE1-8AD5-24F490A183DF}">
      <formula1>_Medien</formula1>
    </dataValidation>
    <dataValidation type="list" allowBlank="1" showInputMessage="1" showErrorMessage="1" sqref="G581:G690" xr:uid="{E59708DD-D55D-48A1-B0BA-167495B4CACA}">
      <formula1>$B$1026:$B$1044</formula1>
    </dataValidation>
  </dataValidations>
  <printOptions headings="1"/>
  <pageMargins left="0.39370078740157483" right="0.39370078740157483" top="0.39370078740157483" bottom="0.62992125984251968" header="0.31496062992125984" footer="0.31496062992125984"/>
  <pageSetup paperSize="8" scale="64" fitToHeight="0" orientation="landscape" r:id="rId1"/>
  <headerFooter>
    <oddFooter>&amp;L&amp;"Arial,Standard"&amp;9&amp;Z&amp;F
&amp;A&amp;R&amp;"Arial,Standard"&amp;9&amp;P/&amp;N
print &amp;D-&amp;T</oddFooter>
  </headerFooter>
  <rowBreaks count="9" manualBreakCount="9">
    <brk id="114" max="16383" man="1"/>
    <brk id="139" max="31" man="1"/>
    <brk id="274" max="31" man="1"/>
    <brk id="410" max="16383" man="1"/>
    <brk id="546" max="31" man="1"/>
    <brk id="692" max="16383" man="1"/>
    <brk id="734" max="16383" man="1"/>
    <brk id="830" max="31" man="1"/>
    <brk id="932" max="16383" man="1"/>
  </rowBreaks>
  <drawing r:id="rId2"/>
  <legacyDrawing r:id="rId3"/>
  <oleObjects>
    <mc:AlternateContent xmlns:mc="http://schemas.openxmlformats.org/markup-compatibility/2006">
      <mc:Choice Requires="x14">
        <oleObject progId="AcroExch.Document.DC" dvAspect="DVASPECT_ICON" shapeId="2258" r:id="rId4">
          <objectPr defaultSize="0" autoPict="0" r:id="rId5">
            <anchor moveWithCells="1">
              <from>
                <xdr:col>7</xdr:col>
                <xdr:colOff>323850</xdr:colOff>
                <xdr:row>570</xdr:row>
                <xdr:rowOff>114300</xdr:rowOff>
              </from>
              <to>
                <xdr:col>8</xdr:col>
                <xdr:colOff>781050</xdr:colOff>
                <xdr:row>575</xdr:row>
                <xdr:rowOff>123825</xdr:rowOff>
              </to>
            </anchor>
          </objectPr>
        </oleObject>
      </mc:Choice>
      <mc:Fallback>
        <oleObject progId="AcroExch.Document.DC" dvAspect="DVASPECT_ICON" shapeId="225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75133-7616-4E0C-8F80-90B0744243F0}">
  <sheetPr>
    <pageSetUpPr fitToPage="1"/>
  </sheetPr>
  <dimension ref="A1:AA15"/>
  <sheetViews>
    <sheetView showGridLines="0" zoomScale="85" zoomScaleNormal="85" workbookViewId="0">
      <selection activeCell="B25" sqref="B25"/>
    </sheetView>
  </sheetViews>
  <sheetFormatPr baseColWidth="10" defaultColWidth="9.140625" defaultRowHeight="12.75" outlineLevelCol="1" x14ac:dyDescent="0.25"/>
  <cols>
    <col min="1" max="1" width="21.42578125" style="11" customWidth="1"/>
    <col min="2" max="2" width="78.5703125" style="11" customWidth="1"/>
    <col min="3" max="5" width="12.5703125" style="11" customWidth="1"/>
    <col min="6" max="14" width="6.28515625" style="11" customWidth="1"/>
    <col min="15" max="27" width="6.28515625" style="11" customWidth="1" outlineLevel="1"/>
    <col min="28" max="28" width="6.28515625" style="11" customWidth="1"/>
    <col min="29" max="29" width="8.140625" style="11" customWidth="1"/>
    <col min="30" max="16384" width="9.140625" style="11"/>
  </cols>
  <sheetData>
    <row r="1" spans="1:3" ht="26.25" x14ac:dyDescent="0.25">
      <c r="B1" s="13" t="s">
        <v>237</v>
      </c>
    </row>
    <row r="2" spans="1:3" ht="26.25" x14ac:dyDescent="0.25">
      <c r="B2" s="13" t="s">
        <v>141</v>
      </c>
    </row>
    <row r="3" spans="1:3" ht="26.25" x14ac:dyDescent="0.25">
      <c r="A3" s="21"/>
    </row>
    <row r="4" spans="1:3" ht="36.75" customHeight="1" x14ac:dyDescent="0.25">
      <c r="A4" s="130" t="s">
        <v>58</v>
      </c>
      <c r="B4" s="130"/>
    </row>
    <row r="5" spans="1:3" ht="11.25" customHeight="1" x14ac:dyDescent="0.25">
      <c r="A5" s="24"/>
      <c r="B5" s="24"/>
    </row>
    <row r="6" spans="1:3" ht="15.75" x14ac:dyDescent="0.25">
      <c r="A6" s="26" t="s">
        <v>57</v>
      </c>
      <c r="B6" s="25" t="s">
        <v>139</v>
      </c>
    </row>
    <row r="7" spans="1:3" ht="31.5" x14ac:dyDescent="0.25">
      <c r="A7" s="27"/>
      <c r="B7" s="104" t="s">
        <v>240</v>
      </c>
      <c r="C7" s="28"/>
    </row>
    <row r="8" spans="1:3" ht="15.75" x14ac:dyDescent="0.25">
      <c r="B8" s="12"/>
    </row>
    <row r="9" spans="1:3" ht="15.75" x14ac:dyDescent="0.25">
      <c r="A9" s="26" t="s">
        <v>56</v>
      </c>
      <c r="B9" s="105" t="s">
        <v>140</v>
      </c>
    </row>
    <row r="10" spans="1:3" ht="15.75" x14ac:dyDescent="0.25">
      <c r="A10" s="12"/>
      <c r="B10" s="25"/>
    </row>
    <row r="11" spans="1:3" ht="15.75" x14ac:dyDescent="0.25">
      <c r="A11" s="26" t="s">
        <v>55</v>
      </c>
      <c r="B11" s="12" t="s">
        <v>54</v>
      </c>
    </row>
    <row r="13" spans="1:3" ht="157.5" customHeight="1" x14ac:dyDescent="0.25">
      <c r="A13" s="26" t="s">
        <v>53</v>
      </c>
      <c r="B13" s="103" t="s">
        <v>241</v>
      </c>
      <c r="C13"/>
    </row>
    <row r="15" spans="1:3" ht="60.75" customHeight="1" x14ac:dyDescent="0.25">
      <c r="A15" s="26" t="s">
        <v>52</v>
      </c>
      <c r="B15" s="25" t="s">
        <v>142</v>
      </c>
    </row>
  </sheetData>
  <mergeCells count="1">
    <mergeCell ref="A4:B4"/>
  </mergeCells>
  <printOptions headings="1"/>
  <pageMargins left="0.39370078740157483" right="0.39370078740157483" top="0.39370078740157483" bottom="0.62992125984251968" header="0.31496062992125984" footer="0.31496062992125984"/>
  <pageSetup paperSize="9" scale="91" fitToHeight="0" orientation="portrait" r:id="rId1"/>
  <headerFooter>
    <oddFooter>&amp;L&amp;"Arial,Standard"&amp;9&amp;Z&amp;F
&amp;A&amp;R&amp;"Arial,Standard"&amp;9&amp;P/&amp;N
print &amp;D-&amp;T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7F739-3EE9-4378-A642-F48E8C43030A}">
  <sheetPr>
    <pageSetUpPr fitToPage="1"/>
  </sheetPr>
  <dimension ref="A1:F81"/>
  <sheetViews>
    <sheetView showGridLines="0" zoomScale="85" zoomScaleNormal="85" workbookViewId="0">
      <selection activeCell="A29" sqref="A29"/>
    </sheetView>
  </sheetViews>
  <sheetFormatPr baseColWidth="10" defaultColWidth="9.140625" defaultRowHeight="12.75" x14ac:dyDescent="0.2"/>
  <cols>
    <col min="1" max="1" width="37.140625" style="2" customWidth="1"/>
    <col min="2" max="5" width="21.5703125" style="2" customWidth="1"/>
    <col min="6" max="10" width="12.5703125" style="2" customWidth="1"/>
    <col min="11" max="16384" width="9.140625" style="2"/>
  </cols>
  <sheetData>
    <row r="1" spans="1:5" ht="26.25" x14ac:dyDescent="0.2">
      <c r="A1" s="9" t="s">
        <v>222</v>
      </c>
      <c r="B1" s="21"/>
      <c r="C1" s="21"/>
    </row>
    <row r="2" spans="1:5" ht="18" x14ac:dyDescent="0.25">
      <c r="A2" s="22" t="s">
        <v>247</v>
      </c>
      <c r="B2" s="20"/>
    </row>
    <row r="3" spans="1:5" ht="15.75" x14ac:dyDescent="0.2">
      <c r="A3" s="1"/>
    </row>
    <row r="4" spans="1:5" ht="15.75" x14ac:dyDescent="0.2">
      <c r="A4" s="1"/>
    </row>
    <row r="5" spans="1:5" x14ac:dyDescent="0.2">
      <c r="A5" s="19" t="s">
        <v>137</v>
      </c>
      <c r="B5" s="3"/>
    </row>
    <row r="6" spans="1:5" x14ac:dyDescent="0.2">
      <c r="A6" s="19" t="s">
        <v>5</v>
      </c>
      <c r="B6" s="3"/>
      <c r="E6" s="2" t="s">
        <v>94</v>
      </c>
    </row>
    <row r="7" spans="1:5" x14ac:dyDescent="0.2">
      <c r="A7" s="129" t="s">
        <v>246</v>
      </c>
    </row>
    <row r="11" spans="1:5" x14ac:dyDescent="0.2">
      <c r="B11" s="15" t="s">
        <v>128</v>
      </c>
      <c r="C11" s="15" t="s">
        <v>130</v>
      </c>
      <c r="D11" s="15" t="s">
        <v>132</v>
      </c>
      <c r="E11" s="15" t="s">
        <v>134</v>
      </c>
    </row>
    <row r="12" spans="1:5" ht="25.5" x14ac:dyDescent="0.2">
      <c r="A12" s="18" t="s">
        <v>136</v>
      </c>
      <c r="B12" s="15" t="s">
        <v>129</v>
      </c>
      <c r="C12" s="15" t="s">
        <v>131</v>
      </c>
      <c r="D12" s="15" t="s">
        <v>133</v>
      </c>
      <c r="E12" s="15" t="s">
        <v>135</v>
      </c>
    </row>
    <row r="13" spans="1:5" x14ac:dyDescent="0.2">
      <c r="A13" s="23" t="s">
        <v>26</v>
      </c>
      <c r="B13" s="23" t="s">
        <v>7</v>
      </c>
      <c r="C13" s="23" t="s">
        <v>7</v>
      </c>
      <c r="D13" s="23" t="s">
        <v>7</v>
      </c>
      <c r="E13" s="23" t="s">
        <v>7</v>
      </c>
    </row>
    <row r="14" spans="1:5" x14ac:dyDescent="0.2">
      <c r="A14" s="17"/>
      <c r="B14" s="17"/>
      <c r="C14" s="17"/>
      <c r="D14" s="17"/>
      <c r="E14" s="17"/>
    </row>
    <row r="15" spans="1:5" x14ac:dyDescent="0.2">
      <c r="A15" s="17"/>
      <c r="B15" s="17"/>
      <c r="C15" s="17"/>
      <c r="D15" s="17"/>
      <c r="E15" s="17"/>
    </row>
    <row r="16" spans="1:5" x14ac:dyDescent="0.2">
      <c r="A16" s="17"/>
      <c r="B16" s="17"/>
      <c r="C16" s="17"/>
      <c r="D16" s="17"/>
      <c r="E16" s="17"/>
    </row>
    <row r="17" spans="1:5" x14ac:dyDescent="0.2">
      <c r="A17" s="17"/>
      <c r="B17" s="17"/>
      <c r="C17" s="17"/>
      <c r="D17" s="17"/>
      <c r="E17" s="17"/>
    </row>
    <row r="18" spans="1:5" x14ac:dyDescent="0.2">
      <c r="A18" s="17"/>
      <c r="B18" s="17"/>
      <c r="C18" s="17"/>
      <c r="D18" s="17"/>
      <c r="E18" s="17"/>
    </row>
    <row r="19" spans="1:5" x14ac:dyDescent="0.2">
      <c r="A19" s="17"/>
      <c r="B19" s="17"/>
      <c r="C19" s="17"/>
      <c r="D19" s="17"/>
      <c r="E19" s="17"/>
    </row>
    <row r="20" spans="1:5" x14ac:dyDescent="0.2">
      <c r="A20" s="17"/>
      <c r="B20" s="17"/>
      <c r="C20" s="17"/>
      <c r="D20" s="17"/>
      <c r="E20" s="17"/>
    </row>
    <row r="21" spans="1:5" x14ac:dyDescent="0.2">
      <c r="A21" s="17"/>
      <c r="B21" s="17"/>
      <c r="C21" s="17"/>
      <c r="D21" s="17"/>
      <c r="E21" s="17"/>
    </row>
    <row r="22" spans="1:5" x14ac:dyDescent="0.2">
      <c r="A22" s="17"/>
      <c r="B22" s="17"/>
      <c r="C22" s="17"/>
      <c r="D22" s="17"/>
      <c r="E22" s="17"/>
    </row>
    <row r="23" spans="1:5" x14ac:dyDescent="0.2">
      <c r="A23" s="17"/>
      <c r="B23" s="17"/>
      <c r="C23" s="17"/>
      <c r="D23" s="17"/>
      <c r="E23" s="17"/>
    </row>
    <row r="24" spans="1:5" x14ac:dyDescent="0.2">
      <c r="A24" s="17"/>
      <c r="B24" s="17"/>
      <c r="C24" s="17"/>
      <c r="D24" s="17"/>
      <c r="E24" s="17"/>
    </row>
    <row r="25" spans="1:5" x14ac:dyDescent="0.2">
      <c r="A25" s="17"/>
      <c r="B25" s="17"/>
      <c r="C25" s="17"/>
      <c r="D25" s="17"/>
      <c r="E25" s="17"/>
    </row>
    <row r="26" spans="1:5" x14ac:dyDescent="0.2">
      <c r="A26" s="17"/>
      <c r="B26" s="17"/>
      <c r="C26" s="17"/>
      <c r="D26" s="17"/>
      <c r="E26" s="17"/>
    </row>
    <row r="27" spans="1:5" x14ac:dyDescent="0.2">
      <c r="A27" s="17"/>
      <c r="B27" s="17"/>
      <c r="C27" s="17"/>
      <c r="D27" s="17"/>
      <c r="E27" s="17"/>
    </row>
    <row r="28" spans="1:5" x14ac:dyDescent="0.2">
      <c r="A28" s="17"/>
      <c r="B28" s="17"/>
      <c r="C28" s="17"/>
      <c r="D28" s="17"/>
      <c r="E28" s="17"/>
    </row>
    <row r="29" spans="1:5" x14ac:dyDescent="0.2">
      <c r="A29" s="17"/>
      <c r="B29" s="17"/>
      <c r="C29" s="17"/>
      <c r="D29" s="17"/>
      <c r="E29" s="17"/>
    </row>
    <row r="30" spans="1:5" x14ac:dyDescent="0.2">
      <c r="A30" s="17"/>
      <c r="B30" s="17"/>
      <c r="C30" s="17"/>
      <c r="D30" s="17"/>
      <c r="E30" s="17"/>
    </row>
    <row r="31" spans="1:5" x14ac:dyDescent="0.2">
      <c r="A31" s="17"/>
      <c r="B31" s="17"/>
      <c r="C31" s="17"/>
      <c r="D31" s="17"/>
      <c r="E31" s="17"/>
    </row>
    <row r="32" spans="1:5" x14ac:dyDescent="0.2">
      <c r="A32" s="17"/>
      <c r="B32" s="17"/>
      <c r="C32" s="17"/>
      <c r="D32" s="17"/>
      <c r="E32" s="17"/>
    </row>
    <row r="33" spans="1:5" x14ac:dyDescent="0.2">
      <c r="A33" s="17"/>
      <c r="B33" s="17"/>
      <c r="C33" s="17"/>
      <c r="D33" s="17"/>
      <c r="E33" s="17"/>
    </row>
    <row r="34" spans="1:5" x14ac:dyDescent="0.2">
      <c r="A34" s="17"/>
      <c r="B34" s="17"/>
      <c r="C34" s="17"/>
      <c r="D34" s="17"/>
      <c r="E34" s="17"/>
    </row>
    <row r="35" spans="1:5" x14ac:dyDescent="0.2">
      <c r="A35" s="17"/>
      <c r="B35" s="17"/>
      <c r="C35" s="17"/>
      <c r="D35" s="17"/>
      <c r="E35" s="17"/>
    </row>
    <row r="36" spans="1:5" x14ac:dyDescent="0.2">
      <c r="A36" s="17"/>
      <c r="B36" s="17"/>
      <c r="C36" s="17"/>
      <c r="D36" s="17"/>
      <c r="E36" s="17"/>
    </row>
    <row r="37" spans="1:5" x14ac:dyDescent="0.2">
      <c r="A37" s="17"/>
      <c r="B37" s="17"/>
      <c r="C37" s="17"/>
      <c r="D37" s="17"/>
      <c r="E37" s="17"/>
    </row>
    <row r="38" spans="1:5" x14ac:dyDescent="0.2">
      <c r="A38" s="17"/>
      <c r="B38" s="17"/>
      <c r="C38" s="17"/>
      <c r="D38" s="17"/>
      <c r="E38" s="17"/>
    </row>
    <row r="39" spans="1:5" x14ac:dyDescent="0.2">
      <c r="A39" s="17"/>
      <c r="B39" s="17"/>
      <c r="C39" s="17"/>
      <c r="D39" s="17"/>
      <c r="E39" s="17"/>
    </row>
    <row r="40" spans="1:5" x14ac:dyDescent="0.2">
      <c r="A40" s="17"/>
      <c r="B40" s="17"/>
      <c r="C40" s="17"/>
      <c r="D40" s="17"/>
      <c r="E40" s="17"/>
    </row>
    <row r="41" spans="1:5" x14ac:dyDescent="0.2">
      <c r="A41" s="17"/>
      <c r="B41" s="17"/>
      <c r="C41" s="17"/>
      <c r="D41" s="17"/>
      <c r="E41" s="17"/>
    </row>
    <row r="42" spans="1:5" x14ac:dyDescent="0.2">
      <c r="A42" s="17"/>
      <c r="B42" s="17"/>
      <c r="C42" s="17"/>
      <c r="D42" s="17"/>
      <c r="E42" s="17"/>
    </row>
    <row r="43" spans="1:5" x14ac:dyDescent="0.2">
      <c r="A43" s="17"/>
      <c r="B43" s="17"/>
      <c r="C43" s="17"/>
      <c r="D43" s="17"/>
      <c r="E43" s="17"/>
    </row>
    <row r="44" spans="1:5" x14ac:dyDescent="0.2">
      <c r="A44" s="17"/>
      <c r="B44" s="17"/>
      <c r="C44" s="17"/>
      <c r="D44" s="17"/>
      <c r="E44" s="17"/>
    </row>
    <row r="45" spans="1:5" x14ac:dyDescent="0.2">
      <c r="A45" s="17"/>
      <c r="B45" s="17"/>
      <c r="C45" s="17"/>
      <c r="D45" s="17"/>
      <c r="E45" s="17"/>
    </row>
    <row r="46" spans="1:5" x14ac:dyDescent="0.2">
      <c r="A46" s="17"/>
      <c r="B46" s="17"/>
      <c r="C46" s="17"/>
      <c r="D46" s="17"/>
      <c r="E46" s="17"/>
    </row>
    <row r="47" spans="1:5" x14ac:dyDescent="0.2">
      <c r="A47" s="17"/>
      <c r="B47" s="17"/>
      <c r="C47" s="17"/>
      <c r="D47" s="17"/>
      <c r="E47" s="17"/>
    </row>
    <row r="48" spans="1:5" x14ac:dyDescent="0.2">
      <c r="A48" s="17"/>
      <c r="B48" s="17"/>
      <c r="C48" s="17"/>
      <c r="D48" s="17"/>
      <c r="E48" s="17"/>
    </row>
    <row r="49" spans="1:5" x14ac:dyDescent="0.2">
      <c r="A49" s="17"/>
      <c r="B49" s="17"/>
      <c r="C49" s="17"/>
      <c r="D49" s="17"/>
      <c r="E49" s="17"/>
    </row>
    <row r="50" spans="1:5" x14ac:dyDescent="0.2">
      <c r="A50" s="17"/>
      <c r="B50" s="17"/>
      <c r="C50" s="17"/>
      <c r="D50" s="17"/>
      <c r="E50" s="17"/>
    </row>
    <row r="51" spans="1:5" x14ac:dyDescent="0.2">
      <c r="A51" s="17"/>
      <c r="B51" s="17"/>
      <c r="C51" s="17"/>
      <c r="D51" s="17"/>
      <c r="E51" s="17"/>
    </row>
    <row r="52" spans="1:5" x14ac:dyDescent="0.2">
      <c r="A52" s="17"/>
      <c r="B52" s="17"/>
      <c r="C52" s="17"/>
      <c r="D52" s="17"/>
      <c r="E52" s="17"/>
    </row>
    <row r="53" spans="1:5" x14ac:dyDescent="0.2">
      <c r="A53" s="17"/>
      <c r="B53" s="17"/>
      <c r="C53" s="17"/>
      <c r="D53" s="17"/>
      <c r="E53" s="17"/>
    </row>
    <row r="54" spans="1:5" x14ac:dyDescent="0.2">
      <c r="A54" s="17"/>
      <c r="B54" s="17"/>
      <c r="C54" s="17"/>
      <c r="D54" s="17"/>
      <c r="E54" s="17"/>
    </row>
    <row r="55" spans="1:5" x14ac:dyDescent="0.2">
      <c r="A55" s="17"/>
      <c r="B55" s="17"/>
      <c r="C55" s="17"/>
      <c r="D55" s="17"/>
      <c r="E55" s="17"/>
    </row>
    <row r="56" spans="1:5" x14ac:dyDescent="0.2">
      <c r="A56" s="17"/>
      <c r="B56" s="17"/>
      <c r="C56" s="17"/>
      <c r="D56" s="17"/>
      <c r="E56" s="17"/>
    </row>
    <row r="57" spans="1:5" x14ac:dyDescent="0.2">
      <c r="A57" s="17"/>
      <c r="B57" s="17"/>
      <c r="C57" s="17"/>
      <c r="D57" s="17"/>
      <c r="E57" s="17"/>
    </row>
    <row r="58" spans="1:5" x14ac:dyDescent="0.2">
      <c r="A58" s="17"/>
      <c r="B58" s="17"/>
      <c r="C58" s="17"/>
      <c r="D58" s="17"/>
      <c r="E58" s="17"/>
    </row>
    <row r="59" spans="1:5" x14ac:dyDescent="0.2">
      <c r="A59" s="17"/>
      <c r="B59" s="17"/>
      <c r="C59" s="17"/>
      <c r="D59" s="17"/>
      <c r="E59" s="17"/>
    </row>
    <row r="60" spans="1:5" x14ac:dyDescent="0.2">
      <c r="A60" s="17"/>
      <c r="B60" s="17"/>
      <c r="C60" s="17"/>
      <c r="D60" s="17"/>
      <c r="E60" s="17"/>
    </row>
    <row r="61" spans="1:5" x14ac:dyDescent="0.2">
      <c r="A61" s="17"/>
      <c r="B61" s="17"/>
      <c r="C61" s="17"/>
      <c r="D61" s="17"/>
      <c r="E61" s="17"/>
    </row>
    <row r="62" spans="1:5" x14ac:dyDescent="0.2">
      <c r="A62" s="17"/>
      <c r="B62" s="17"/>
      <c r="C62" s="17"/>
      <c r="D62" s="17"/>
      <c r="E62" s="17"/>
    </row>
    <row r="63" spans="1:5" x14ac:dyDescent="0.2">
      <c r="A63" s="17"/>
      <c r="B63" s="17"/>
      <c r="C63" s="17"/>
      <c r="D63" s="17"/>
      <c r="E63" s="17"/>
    </row>
    <row r="64" spans="1:5" x14ac:dyDescent="0.2">
      <c r="A64" s="17"/>
      <c r="B64" s="17"/>
      <c r="C64" s="17"/>
      <c r="D64" s="17"/>
      <c r="E64" s="17"/>
    </row>
    <row r="65" spans="1:5" x14ac:dyDescent="0.2">
      <c r="A65" s="17"/>
      <c r="B65" s="17"/>
      <c r="C65" s="17"/>
      <c r="D65" s="17"/>
      <c r="E65" s="17"/>
    </row>
    <row r="66" spans="1:5" x14ac:dyDescent="0.2">
      <c r="A66" s="17"/>
      <c r="B66" s="17"/>
      <c r="C66" s="17"/>
      <c r="D66" s="17"/>
      <c r="E66" s="17"/>
    </row>
    <row r="67" spans="1:5" x14ac:dyDescent="0.2">
      <c r="A67" s="17"/>
      <c r="B67" s="17"/>
      <c r="C67" s="17"/>
      <c r="D67" s="17"/>
      <c r="E67" s="17"/>
    </row>
    <row r="68" spans="1:5" x14ac:dyDescent="0.2">
      <c r="A68" s="17"/>
      <c r="B68" s="17"/>
      <c r="C68" s="17"/>
      <c r="D68" s="17"/>
      <c r="E68" s="17"/>
    </row>
    <row r="69" spans="1:5" x14ac:dyDescent="0.2">
      <c r="A69" s="17"/>
      <c r="B69" s="17"/>
      <c r="C69" s="17"/>
      <c r="D69" s="17"/>
      <c r="E69" s="17"/>
    </row>
    <row r="70" spans="1:5" x14ac:dyDescent="0.2">
      <c r="A70" s="17"/>
      <c r="B70" s="17"/>
      <c r="C70" s="17"/>
      <c r="D70" s="17"/>
      <c r="E70" s="17"/>
    </row>
    <row r="71" spans="1:5" x14ac:dyDescent="0.2">
      <c r="A71" s="17"/>
      <c r="B71" s="17"/>
      <c r="C71" s="17"/>
      <c r="D71" s="17"/>
      <c r="E71" s="17"/>
    </row>
    <row r="72" spans="1:5" x14ac:dyDescent="0.2">
      <c r="A72" s="17"/>
      <c r="B72" s="17"/>
      <c r="C72" s="17"/>
      <c r="D72" s="17"/>
      <c r="E72" s="17"/>
    </row>
    <row r="73" spans="1:5" x14ac:dyDescent="0.2">
      <c r="A73" s="17"/>
      <c r="B73" s="17"/>
      <c r="C73" s="17"/>
      <c r="D73" s="17"/>
      <c r="E73" s="17"/>
    </row>
    <row r="74" spans="1:5" x14ac:dyDescent="0.2">
      <c r="A74" s="17"/>
      <c r="B74" s="17"/>
      <c r="C74" s="17"/>
      <c r="D74" s="17"/>
      <c r="E74" s="17"/>
    </row>
    <row r="75" spans="1:5" x14ac:dyDescent="0.2">
      <c r="A75" s="17"/>
      <c r="B75" s="17"/>
      <c r="C75" s="17"/>
      <c r="D75" s="17"/>
      <c r="E75" s="17"/>
    </row>
    <row r="76" spans="1:5" x14ac:dyDescent="0.2">
      <c r="A76" s="17"/>
      <c r="B76" s="17"/>
      <c r="C76" s="17"/>
      <c r="D76" s="17"/>
      <c r="E76" s="17"/>
    </row>
    <row r="77" spans="1:5" x14ac:dyDescent="0.2">
      <c r="A77" s="17"/>
      <c r="B77" s="17"/>
      <c r="C77" s="17"/>
      <c r="D77" s="17"/>
      <c r="E77" s="17"/>
    </row>
    <row r="78" spans="1:5" x14ac:dyDescent="0.2">
      <c r="A78" s="17"/>
      <c r="B78" s="17"/>
      <c r="C78" s="17"/>
      <c r="D78" s="17"/>
      <c r="E78" s="17"/>
    </row>
    <row r="79" spans="1:5" x14ac:dyDescent="0.2">
      <c r="A79" s="17"/>
      <c r="B79" s="17"/>
      <c r="C79" s="17"/>
      <c r="D79" s="17"/>
      <c r="E79" s="17"/>
    </row>
    <row r="80" spans="1:5" x14ac:dyDescent="0.2">
      <c r="A80" s="17"/>
      <c r="B80" s="17"/>
      <c r="C80" s="17"/>
      <c r="D80" s="17"/>
      <c r="E80" s="17"/>
    </row>
    <row r="81" spans="1:6" x14ac:dyDescent="0.2">
      <c r="A81" s="83" t="s">
        <v>8</v>
      </c>
      <c r="B81" s="46">
        <f>SUM(B14:B80)</f>
        <v>0</v>
      </c>
      <c r="C81" s="46">
        <f>SUM(C14:C80)</f>
        <v>0</v>
      </c>
      <c r="D81" s="46">
        <f>SUM(D14:D80)</f>
        <v>0</v>
      </c>
      <c r="E81" s="46">
        <f>SUM(E14:E80)</f>
        <v>0</v>
      </c>
      <c r="F81" s="88" t="str">
        <f>IF(SUM(B81:E81)&lt;1,"Summe muss 100% sein!","")</f>
        <v>Summe muss 100% sein!</v>
      </c>
    </row>
  </sheetData>
  <printOptions headings="1"/>
  <pageMargins left="0.39370078740157483" right="0.39370078740157483" top="0.39370078740157483" bottom="0.62992125984251968" header="0.31496062992125984" footer="0.31496062992125984"/>
  <pageSetup paperSize="9" scale="75" fitToHeight="0" orientation="portrait" r:id="rId1"/>
  <headerFooter>
    <oddFooter>&amp;L&amp;"Arial,Standard"&amp;9&amp;Z&amp;F
&amp;A&amp;R&amp;"Arial,Standard"&amp;9&amp;P/&amp;N
print &amp;D-&amp;T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MF_Antrag</vt:lpstr>
      <vt:lpstr>Belegexemplare Vorgaben</vt:lpstr>
      <vt:lpstr>Auswertungsbogen Vorlage</vt:lpstr>
      <vt:lpstr>MF_Antrag!_Funktion</vt:lpstr>
      <vt:lpstr>MF_Antrag!_ja_nein</vt:lpstr>
      <vt:lpstr>MF_Antrag!_Medien</vt:lpstr>
      <vt:lpstr>_null_eins</vt:lpstr>
      <vt:lpstr>MF_Antrag!Druckbereich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Schnepfleitner Rainer</dc:creator>
  <cp:lastModifiedBy>Giampà Noah</cp:lastModifiedBy>
  <cp:lastPrinted>2021-03-25T10:35:49Z</cp:lastPrinted>
  <dcterms:created xsi:type="dcterms:W3CDTF">2014-01-21T10:52:54Z</dcterms:created>
  <dcterms:modified xsi:type="dcterms:W3CDTF">2024-03-15T13:56:54Z</dcterms:modified>
</cp:coreProperties>
</file>